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35" yWindow="65521" windowWidth="9780" windowHeight="9840" activeTab="3"/>
  </bookViews>
  <sheets>
    <sheet name="1" sheetId="1" r:id="rId1"/>
    <sheet name="2" sheetId="2" r:id="rId2"/>
    <sheet name="3 " sheetId="3" r:id="rId3"/>
    <sheet name="4" sheetId="4" r:id="rId4"/>
    <sheet name="5" sheetId="5" r:id="rId5"/>
    <sheet name="6" sheetId="6" r:id="rId6"/>
    <sheet name="7" sheetId="7" r:id="rId7"/>
    <sheet name="8" sheetId="8" r:id="rId8"/>
  </sheets>
  <externalReferences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ACwvu.форма7." localSheetId="0" hidden="1">'1'!#REF!</definedName>
    <definedName name="ACwvu.форма7." localSheetId="1" hidden="1">'2'!#REF!</definedName>
    <definedName name="ACwvu.форма7." localSheetId="4" hidden="1">'5'!#REF!</definedName>
    <definedName name="ACwvu.форма7." localSheetId="5" hidden="1">'6'!#REF!</definedName>
    <definedName name="ACwvu.форма7." localSheetId="6" hidden="1">'7'!#REF!</definedName>
    <definedName name="ACwvu.форма7." localSheetId="7" hidden="1">'8'!#REF!</definedName>
    <definedName name="date.e" localSheetId="0">'[2]Sheet1 (3)'!#REF!</definedName>
    <definedName name="date.e" localSheetId="1">'[2]Sheet1 (3)'!#REF!</definedName>
    <definedName name="date.e" localSheetId="4">'[2]Sheet1 (3)'!#REF!</definedName>
    <definedName name="date.e" localSheetId="5">'[2]Sheet1 (3)'!#REF!</definedName>
    <definedName name="date.e" localSheetId="6">'[2]Sheet1 (3)'!#REF!</definedName>
    <definedName name="date.e" localSheetId="7">'[2]Sheet1 (3)'!#REF!</definedName>
    <definedName name="date.e">'[2]Sheet1 (3)'!#REF!</definedName>
    <definedName name="date_b" localSheetId="0">#REF!</definedName>
    <definedName name="date_b" localSheetId="1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>#REF!</definedName>
    <definedName name="date_e" localSheetId="0">'[2]Sheet1 (2)'!#REF!</definedName>
    <definedName name="date_e" localSheetId="1">'[2]Sheet1 (2)'!#REF!</definedName>
    <definedName name="date_e" localSheetId="4">'[2]Sheet1 (2)'!#REF!</definedName>
    <definedName name="date_e" localSheetId="5">'[2]Sheet1 (2)'!#REF!</definedName>
    <definedName name="date_e" localSheetId="6">'[2]Sheet1 (2)'!#REF!</definedName>
    <definedName name="date_e" localSheetId="7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0">'[3]Sheet3'!$A$3</definedName>
    <definedName name="hjj" localSheetId="1">'[3]Sheet3'!$A$3</definedName>
    <definedName name="hjj" localSheetId="4">'[3]Sheet3'!$A$3</definedName>
    <definedName name="hjj" localSheetId="5">'[4]Sheet3'!$A$3</definedName>
    <definedName name="hjj" localSheetId="6">'[3]Sheet3'!$A$3</definedName>
    <definedName name="hjj" localSheetId="7">'[3]Sheet3'!$A$3</definedName>
    <definedName name="hjj">'[5]Sheet3'!$A$3</definedName>
    <definedName name="hl_0" localSheetId="0">#REF!</definedName>
    <definedName name="hl_0" localSheetId="1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>#REF!</definedName>
    <definedName name="hn_0" localSheetId="0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'[2]Sheet1 (2)'!#REF!</definedName>
    <definedName name="lcz" localSheetId="1">'[2]Sheet1 (2)'!#REF!</definedName>
    <definedName name="lcz" localSheetId="4">'[2]Sheet1 (2)'!#REF!</definedName>
    <definedName name="lcz" localSheetId="5">'[2]Sheet1 (2)'!#REF!</definedName>
    <definedName name="lcz" localSheetId="6">'[2]Sheet1 (2)'!#REF!</definedName>
    <definedName name="lcz" localSheetId="7">'[2]Sheet1 (2)'!#REF!</definedName>
    <definedName name="lcz">'[2]Sheet1 (2)'!#REF!</definedName>
    <definedName name="name_cz" localSheetId="0">#REF!</definedName>
    <definedName name="name_cz" localSheetId="1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>#REF!</definedName>
    <definedName name="name_period" localSheetId="0">#REF!</definedName>
    <definedName name="name_period" localSheetId="1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>#REF!</definedName>
    <definedName name="pyear" localSheetId="0">#REF!</definedName>
    <definedName name="pyear" localSheetId="1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wvu.форма7." localSheetId="0" hidden="1">'1'!#REF!</definedName>
    <definedName name="Swvu.форма7." localSheetId="1" hidden="1">'2'!#REF!</definedName>
    <definedName name="Swvu.форма7." localSheetId="4" hidden="1">'5'!#REF!</definedName>
    <definedName name="Swvu.форма7." localSheetId="5" hidden="1">'6'!#REF!</definedName>
    <definedName name="Swvu.форма7." localSheetId="6" hidden="1">'7'!#REF!</definedName>
    <definedName name="Swvu.форма7." localSheetId="7" hidden="1">'8'!#REF!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vu.форма7." localSheetId="0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1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4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5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6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wvu.форма7." localSheetId="7" hidden="1">{TRUE,TRUE,-1.25,-15.5,484.5,276.75,FALSE,TRUE,TRUE,TRUE,0,2,#N/A,54,#N/A,15.7209302325581,18.2941176470588,1,FALSE,FALSE,3,TRUE,1,FALSE,100,"Swvu.форма7.","ACwvu.форма7.",#N/A,FALSE,FALSE,1.02362204724409,0.78740157480315,0.984251968503937,0.78740157480315,2,"&amp;CСтор. &amp;P","",FALSE,FALSE,FALSE,FALSE,1,100,#N/A,#N/A,FALSE,FALSE,#N/A,#N/A,FALSE,FALSE,TRUE,9,300,300,FALSE,FALSE,TRUE,TRUE,TRUE}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_xlnm.Print_Titles" localSheetId="2">'3 '!$4:$7</definedName>
    <definedName name="_xlnm.Print_Titles" localSheetId="4">'5'!$A:$A</definedName>
    <definedName name="_xlnm.Print_Titles" localSheetId="5">'6'!$A:$A</definedName>
    <definedName name="_xlnm.Print_Titles" localSheetId="6">'7'!$A:$A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'1'!$A$1:$G$24</definedName>
    <definedName name="_xlnm.Print_Area" localSheetId="1">'2'!$A$1:$G$14</definedName>
    <definedName name="_xlnm.Print_Area" localSheetId="4">'5'!$A$1:$G$26</definedName>
    <definedName name="_xlnm.Print_Area" localSheetId="5">'6'!$A$1:$G$14</definedName>
    <definedName name="_xlnm.Print_Area" localSheetId="6">'7'!$A$1:$D$27</definedName>
    <definedName name="_xlnm.Print_Area" localSheetId="7">'8'!$A$1:$D$14</definedName>
    <definedName name="олд" localSheetId="0">'[6]Sheet1 (3)'!#REF!</definedName>
    <definedName name="олд" localSheetId="1">'[6]Sheet1 (3)'!#REF!</definedName>
    <definedName name="олд" localSheetId="4">'[6]Sheet1 (3)'!#REF!</definedName>
    <definedName name="олд" localSheetId="5">'[6]Sheet1 (3)'!#REF!</definedName>
    <definedName name="олд" localSheetId="6">'[6]Sheet1 (3)'!#REF!</definedName>
    <definedName name="олд" localSheetId="7">'[6]Sheet1 (3)'!#REF!</definedName>
    <definedName name="олд">'[6]Sheet1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0">'[7]Sheet3'!$A$2</definedName>
    <definedName name="ц" localSheetId="1">'[7]Sheet3'!$A$2</definedName>
    <definedName name="ц" localSheetId="4">'[7]Sheet3'!$A$2</definedName>
    <definedName name="ц" localSheetId="5">'[8]Sheet3'!$A$2</definedName>
    <definedName name="ц" localSheetId="6">'[7]Sheet3'!$A$2</definedName>
    <definedName name="ц" localSheetId="7">'[7]Sheet3'!$A$2</definedName>
    <definedName name="ц">'[9]Sheet3'!$A$2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<sst xmlns="http://schemas.openxmlformats.org/spreadsheetml/2006/main" count="193" uniqueCount="101">
  <si>
    <t>А</t>
  </si>
  <si>
    <t>Технічні службовці</t>
  </si>
  <si>
    <t>Фахівці</t>
  </si>
  <si>
    <t>Професіонали</t>
  </si>
  <si>
    <t>Працівники сфери торгівлі та послуг</t>
  </si>
  <si>
    <t>Кваліфіковані робітники з інструментом</t>
  </si>
  <si>
    <t>Робітники з обслуговування, експлуатації та контролювання за роботою технологічного устаткування, складання устаткування та машин</t>
  </si>
  <si>
    <t>(за видами економічної діяльності)</t>
  </si>
  <si>
    <t>у тому числі за видами економічної діяльності:</t>
  </si>
  <si>
    <t>сільське господарство, лісове господарство та рибне господарство</t>
  </si>
  <si>
    <t>добувна промисловість і розроблення кар'єрів</t>
  </si>
  <si>
    <t>переробна промисловість</t>
  </si>
  <si>
    <t xml:space="preserve">постачання електроенергії, газу, пари та кондиційованого повітря 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</si>
  <si>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</si>
  <si>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</si>
  <si>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і мотоциклів</t>
  </si>
  <si>
    <t xml:space="preserve">транспорт, складське господарство, поштова та кур'єрська діяльність </t>
  </si>
  <si>
    <t>тимчасове розміщування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</si>
  <si>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</si>
  <si>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</si>
  <si>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</si>
  <si>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</si>
  <si>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</si>
  <si>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державне управління й оборона;
обов'язкове соціальне страхування</t>
  </si>
  <si>
    <t>освіта</t>
  </si>
  <si>
    <t>охорона здоров'я та надання соціальної допомоги</t>
  </si>
  <si>
    <t>мистецтво, спорт, розваги та відпочинок</t>
  </si>
  <si>
    <t>надання інших видів послуг</t>
  </si>
  <si>
    <t>Кваліфіковані робітники сільського та лісового господарств, риборозведення та рибальства</t>
  </si>
  <si>
    <t>Темпи зростання (зниження)</t>
  </si>
  <si>
    <t>(за професійними групами)</t>
  </si>
  <si>
    <t>Законодавці, вищі державні службовці, керівники, менеджери (управителі)</t>
  </si>
  <si>
    <t xml:space="preserve">Найпростіші професії </t>
  </si>
  <si>
    <t>Найпростіші професії та особи без професії</t>
  </si>
  <si>
    <t>(за видами економічної діяльності підприємств, на яких вони раніше працювали)</t>
  </si>
  <si>
    <t>Особи, які раніше працювали</t>
  </si>
  <si>
    <t>Кількість вакансій,     одиниць</t>
  </si>
  <si>
    <t>Кількість безробітних, осіб</t>
  </si>
  <si>
    <t>-</t>
  </si>
  <si>
    <t>Назва професії</t>
  </si>
  <si>
    <r>
      <t xml:space="preserve">Кількість вакансій, </t>
    </r>
    <r>
      <rPr>
        <i/>
        <sz val="12"/>
        <rFont val="Times New Roman"/>
        <family val="1"/>
      </rPr>
      <t>одиниць</t>
    </r>
  </si>
  <si>
    <r>
      <t xml:space="preserve">Чисельність безробітних, </t>
    </r>
    <r>
      <rPr>
        <i/>
        <sz val="12"/>
        <rFont val="Times New Roman"/>
        <family val="1"/>
      </rPr>
      <t>осіб</t>
    </r>
  </si>
  <si>
    <t>Дефіцит вакансій (-), дефіцит кадрів (+)</t>
  </si>
  <si>
    <r>
      <t xml:space="preserve">Кількість вакансій на кінець періоду, </t>
    </r>
    <r>
      <rPr>
        <i/>
        <sz val="12"/>
        <rFont val="Times New Roman"/>
        <family val="1"/>
      </rPr>
      <t>осіб</t>
    </r>
  </si>
  <si>
    <t>№</t>
  </si>
  <si>
    <t>Середній розмір запропонованої заробітної плати, грн.</t>
  </si>
  <si>
    <t>Кількість претендентів                              на 1 вакансію, осіб</t>
  </si>
  <si>
    <t>Кількість вакансій, зареєстрованих в Луганській обласній службі зайнятості</t>
  </si>
  <si>
    <t>(ТОП - 20)</t>
  </si>
  <si>
    <t>Луганська область</t>
  </si>
  <si>
    <t>(ТОП -20)</t>
  </si>
  <si>
    <t>Прохідник</t>
  </si>
  <si>
    <t>завідувач складу</t>
  </si>
  <si>
    <t>головний енергетик</t>
  </si>
  <si>
    <t>начальник цеху</t>
  </si>
  <si>
    <t>Пожежний-рятувальник</t>
  </si>
  <si>
    <t>механік дільниці</t>
  </si>
  <si>
    <t>механік цеху</t>
  </si>
  <si>
    <t>диспетчер гірничий</t>
  </si>
  <si>
    <t>майстер виробничої дільниці</t>
  </si>
  <si>
    <t xml:space="preserve"> Тракторист-машиніст сільськогосподарського (лісогосподарського) виробництва</t>
  </si>
  <si>
    <t xml:space="preserve"> водій автотранспортних засобів</t>
  </si>
  <si>
    <t xml:space="preserve"> підсобний робітник</t>
  </si>
  <si>
    <t xml:space="preserve"> спеціаліст державної служби</t>
  </si>
  <si>
    <t xml:space="preserve"> сторож</t>
  </si>
  <si>
    <t xml:space="preserve"> продавець продовольчих товарів</t>
  </si>
  <si>
    <t xml:space="preserve"> соціальний робітник</t>
  </si>
  <si>
    <t xml:space="preserve"> прибиральник службових приміщень</t>
  </si>
  <si>
    <t xml:space="preserve"> бухгалтер</t>
  </si>
  <si>
    <t xml:space="preserve"> Державний виконавець</t>
  </si>
  <si>
    <t xml:space="preserve"> кухар</t>
  </si>
  <si>
    <t xml:space="preserve"> Електрогазозварник</t>
  </si>
  <si>
    <t xml:space="preserve"> Начальник відділу</t>
  </si>
  <si>
    <t xml:space="preserve"> гірник підземний</t>
  </si>
  <si>
    <t xml:space="preserve"> Молодша медична сестра (санітарка, санітарка-прибиральниця, санітарка-буфетниця та ін.)</t>
  </si>
  <si>
    <t xml:space="preserve"> слюсар-ремонтник</t>
  </si>
  <si>
    <t xml:space="preserve"> тракторист</t>
  </si>
  <si>
    <t xml:space="preserve"> робітник з благоустрою</t>
  </si>
  <si>
    <t xml:space="preserve"> сестра медична</t>
  </si>
  <si>
    <t xml:space="preserve"> робітник з комплексного обслуговування й ремонту будинків</t>
  </si>
  <si>
    <t>Кількість осіб, які мали статус безробітного за січень-липень 2017-2018 рр.</t>
  </si>
  <si>
    <t>січень-липень 2017 р.</t>
  </si>
  <si>
    <t>січень-липень 2018 р.</t>
  </si>
  <si>
    <t>Станом на 01.08.2017 р.</t>
  </si>
  <si>
    <t>Станом на 01.08.2018 р.</t>
  </si>
  <si>
    <t>Станом на 01.08.2018 року</t>
  </si>
  <si>
    <t>Професії, по яких середній розмір запропонованої  заробітної  плати є найбільшим, станом на 01.08.2018 року</t>
  </si>
  <si>
    <t>Кількість вакансій та чисельність безробітних                                                  станом на 1 серпня 2018 року</t>
  </si>
  <si>
    <t>Кількість вакансій та чисельність безробітних за професійними групами                                   станом на 1 серпня 2018 року</t>
  </si>
  <si>
    <t>Професії, по яких кількість вакансій є найбільшою                                                                                                                            у січні-липні 2018 року</t>
  </si>
  <si>
    <t>Монтажник з монтажу сталевих та залізобетонних конструкцій</t>
  </si>
  <si>
    <t>Керівник апарату суду</t>
  </si>
  <si>
    <t>Телеоператор</t>
  </si>
  <si>
    <t>кореспондент</t>
  </si>
  <si>
    <t>інженер-енергетик</t>
  </si>
  <si>
    <t>Касир-операціоніст</t>
  </si>
  <si>
    <t>водій навантажувача</t>
  </si>
  <si>
    <t>апаратник концентрування кислот</t>
  </si>
  <si>
    <t>газівник</t>
  </si>
  <si>
    <t>Менеджер (управитель) в торговлі транспортними засобами</t>
  </si>
  <si>
    <t>Інженер-лаборант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</si>
</sst>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.0"/>
    <numFmt numFmtId="181" formatCode="0.0"/>
    <numFmt numFmtId="182" formatCode="##0"/>
    <numFmt numFmtId="183" formatCode="dd\.mm\.yyyy"/>
    <numFmt numFmtId="184" formatCode="_-* #,##0.00&quot;р.&quot;_-;\-* #,##0.00&quot;р.&quot;_-;_-* &quot;-&quot;??&quot;р.&quot;_-;_-@_-"/>
    <numFmt numFmtId="185" formatCode="_-* #,##0_р_._-;\-* #,##0_р_._-;_-* &quot;-&quot;_р_._-;_-@_-"/>
    <numFmt numFmtId="186" formatCode="_-* #,##0.00_р_._-;\-* #,##0.00_р_._-;_-* &quot;-&quot;??_р_._-;_-@_-"/>
    <numFmt numFmtId="187" formatCode="_(* #,##0.00_);_(* \(#,##0.00\);_(* &quot;-&quot;??_);_(@_)"/>
    <numFmt numFmtId="188" formatCode="0.000"/>
    <numFmt numFmtId="189" formatCode="#,##0;[Red]#,##0"/>
    <numFmt numFmtId="190" formatCode="_-* #,##0&quot;р.&quot;_-;\-* #,##0&quot;р.&quot;_-;_-* &quot;-&quot;&quot;р.&quot;_-;_-@_-"/>
    <numFmt numFmtId="191" formatCode="\X"/>
    <numFmt numFmtId="192" formatCode="0.0%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0"/>
    <numFmt numFmtId="198" formatCode="0.0000"/>
    <numFmt numFmtId="199" formatCode="0.0000000"/>
    <numFmt numFmtId="200" formatCode="0.000000"/>
    <numFmt numFmtId="201" formatCode="0.00000"/>
  </numFmts>
  <fonts count="67"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 Cyr"/>
      <family val="0"/>
    </font>
    <font>
      <sz val="11"/>
      <name val="Times New Roman"/>
      <family val="1"/>
    </font>
    <font>
      <i/>
      <sz val="12"/>
      <name val="Times New Roman"/>
      <family val="1"/>
    </font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5"/>
      <color indexed="54"/>
      <name val="Calibri"/>
      <family val="2"/>
    </font>
    <font>
      <b/>
      <sz val="13"/>
      <color indexed="56"/>
      <name val="Calibri"/>
      <family val="2"/>
    </font>
    <font>
      <b/>
      <sz val="13"/>
      <color indexed="54"/>
      <name val="Calibri"/>
      <family val="2"/>
    </font>
    <font>
      <b/>
      <sz val="11"/>
      <color indexed="56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10"/>
      <name val="Calibri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b/>
      <sz val="14"/>
      <name val="Times New Roman Cyr"/>
      <family val="0"/>
    </font>
    <font>
      <i/>
      <sz val="14"/>
      <name val="Times New Roman Cyr"/>
      <family val="0"/>
    </font>
    <font>
      <sz val="8"/>
      <name val="Times New Roman Cyr"/>
      <family val="1"/>
    </font>
    <font>
      <b/>
      <sz val="16"/>
      <name val="Times New Roman Cyr"/>
      <family val="0"/>
    </font>
    <font>
      <i/>
      <sz val="16"/>
      <name val="Times New Roman Cyr"/>
      <family val="0"/>
    </font>
    <font>
      <sz val="12"/>
      <color indexed="8"/>
      <name val="Times New Roman"/>
      <family val="1"/>
    </font>
    <font>
      <b/>
      <sz val="18"/>
      <name val="Times New Roman Cyr"/>
      <family val="0"/>
    </font>
    <font>
      <i/>
      <sz val="18"/>
      <name val="Times New Roman Cyr"/>
      <family val="0"/>
    </font>
    <font>
      <sz val="14"/>
      <name val="Times New Roman Cyr"/>
      <family val="0"/>
    </font>
    <font>
      <sz val="16"/>
      <name val="Times New Roman Cyr"/>
      <family val="1"/>
    </font>
    <font>
      <sz val="14"/>
      <name val="Times New Roman"/>
      <family val="1"/>
    </font>
    <font>
      <sz val="13"/>
      <name val="Times New Roman"/>
      <family val="1"/>
    </font>
    <font>
      <sz val="10"/>
      <name val="Times New Roman Cyr"/>
      <family val="0"/>
    </font>
    <font>
      <i/>
      <sz val="11"/>
      <name val="Times New Roman Cyr"/>
      <family val="0"/>
    </font>
    <font>
      <i/>
      <sz val="12"/>
      <name val="Times New Roman Cyr"/>
      <family val="0"/>
    </font>
    <font>
      <i/>
      <sz val="10"/>
      <name val="Times New Roman CYR"/>
      <family val="0"/>
    </font>
    <font>
      <b/>
      <sz val="16"/>
      <name val="Times New Roman"/>
      <family val="1"/>
    </font>
    <font>
      <b/>
      <sz val="13"/>
      <name val="Times New Roman"/>
      <family val="1"/>
    </font>
    <font>
      <b/>
      <sz val="8"/>
      <name val="Times New Roman Cyr"/>
      <family val="0"/>
    </font>
    <font>
      <b/>
      <sz val="12"/>
      <color indexed="8"/>
      <name val="Times New Roman Cyr"/>
      <family val="1"/>
    </font>
    <font>
      <sz val="12"/>
      <color indexed="8"/>
      <name val="Times New Roman Cyr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0"/>
      <color indexed="8"/>
      <name val="Times New Roman"/>
      <family val="2"/>
    </font>
    <font>
      <u val="single"/>
      <sz val="11"/>
      <color indexed="20"/>
      <name val="Calibri"/>
      <family val="2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hair"/>
      <bottom style="thin"/>
    </border>
  </borders>
  <cellStyleXfs count="9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1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9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2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15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21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3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5" borderId="0" applyNumberFormat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2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2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7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9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13" borderId="0" applyNumberFormat="0" applyBorder="0" applyAlignment="0" applyProtection="0"/>
    <xf numFmtId="0" fontId="0" fillId="25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0" fillId="25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6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7" borderId="0" applyNumberFormat="0" applyBorder="0" applyAlignment="0" applyProtection="0"/>
    <xf numFmtId="0" fontId="0" fillId="26" borderId="0" applyNumberFormat="0" applyBorder="0" applyAlignment="0" applyProtection="0"/>
    <xf numFmtId="0" fontId="0" fillId="26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6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7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5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9" borderId="0" applyNumberFormat="0" applyBorder="0" applyAlignment="0" applyProtection="0"/>
    <xf numFmtId="0" fontId="11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16" borderId="0" applyNumberFormat="0" applyBorder="0" applyAlignment="0" applyProtection="0"/>
    <xf numFmtId="0" fontId="11" fillId="31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20" borderId="0" applyNumberFormat="0" applyBorder="0" applyAlignment="0" applyProtection="0"/>
    <xf numFmtId="0" fontId="11" fillId="30" borderId="0" applyNumberFormat="0" applyBorder="0" applyAlignment="0" applyProtection="0"/>
    <xf numFmtId="0" fontId="11" fillId="4" borderId="0" applyNumberFormat="0" applyBorder="0" applyAlignment="0" applyProtection="0"/>
    <xf numFmtId="0" fontId="11" fillId="30" borderId="0" applyNumberFormat="0" applyBorder="0" applyAlignment="0" applyProtection="0"/>
    <xf numFmtId="0" fontId="11" fillId="17" borderId="0" applyNumberFormat="0" applyBorder="0" applyAlignment="0" applyProtection="0"/>
    <xf numFmtId="0" fontId="11" fillId="7" borderId="0" applyNumberFormat="0" applyBorder="0" applyAlignment="0" applyProtection="0"/>
    <xf numFmtId="0" fontId="11" fillId="21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2" borderId="0" applyNumberFormat="0" applyBorder="0" applyAlignment="0" applyProtection="0"/>
    <xf numFmtId="0" fontId="11" fillId="17" borderId="0" applyNumberFormat="0" applyBorder="0" applyAlignment="0" applyProtection="0"/>
    <xf numFmtId="0" fontId="11" fillId="22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8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22" borderId="0" applyNumberFormat="0" applyBorder="0" applyAlignment="0" applyProtection="0"/>
    <xf numFmtId="0" fontId="11" fillId="33" borderId="0" applyNumberFormat="0" applyBorder="0" applyAlignment="0" applyProtection="0"/>
    <xf numFmtId="0" fontId="11" fillId="25" borderId="0" applyNumberFormat="0" applyBorder="0" applyAlignment="0" applyProtection="0"/>
    <xf numFmtId="0" fontId="11" fillId="34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29" borderId="0" applyNumberFormat="0" applyBorder="0" applyAlignment="0" applyProtection="0"/>
    <xf numFmtId="0" fontId="11" fillId="33" borderId="0" applyNumberFormat="0" applyBorder="0" applyAlignment="0" applyProtection="0"/>
    <xf numFmtId="0" fontId="11" fillId="5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4" borderId="0" applyNumberFormat="0" applyBorder="0" applyAlignment="0" applyProtection="0"/>
    <xf numFmtId="0" fontId="11" fillId="35" borderId="0" applyNumberFormat="0" applyBorder="0" applyAlignment="0" applyProtection="0"/>
    <xf numFmtId="0" fontId="11" fillId="37" borderId="0" applyNumberFormat="0" applyBorder="0" applyAlignment="0" applyProtection="0"/>
    <xf numFmtId="0" fontId="11" fillId="39" borderId="0" applyNumberFormat="0" applyBorder="0" applyAlignment="0" applyProtection="0"/>
    <xf numFmtId="0" fontId="11" fillId="38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40" borderId="0" applyNumberFormat="0" applyBorder="0" applyAlignment="0" applyProtection="0"/>
    <xf numFmtId="0" fontId="11" fillId="37" borderId="0" applyNumberFormat="0" applyBorder="0" applyAlignment="0" applyProtection="0"/>
    <xf numFmtId="0" fontId="11" fillId="17" borderId="0" applyNumberFormat="0" applyBorder="0" applyAlignment="0" applyProtection="0"/>
    <xf numFmtId="0" fontId="11" fillId="37" borderId="0" applyNumberFormat="0" applyBorder="0" applyAlignment="0" applyProtection="0"/>
    <xf numFmtId="0" fontId="11" fillId="30" borderId="0" applyNumberFormat="0" applyBorder="0" applyAlignment="0" applyProtection="0"/>
    <xf numFmtId="0" fontId="11" fillId="31" borderId="0" applyNumberFormat="0" applyBorder="0" applyAlignment="0" applyProtection="0"/>
    <xf numFmtId="0" fontId="11" fillId="17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35" borderId="0" applyNumberFormat="0" applyBorder="0" applyAlignment="0" applyProtection="0"/>
    <xf numFmtId="0" fontId="11" fillId="41" borderId="0" applyNumberFormat="0" applyBorder="0" applyAlignment="0" applyProtection="0"/>
    <xf numFmtId="0" fontId="11" fillId="43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6" borderId="0" applyNumberFormat="0" applyBorder="0" applyAlignment="0" applyProtection="0"/>
    <xf numFmtId="0" fontId="11" fillId="39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26" borderId="0" applyNumberFormat="0" applyBorder="0" applyAlignment="0" applyProtection="0"/>
    <xf numFmtId="0" fontId="11" fillId="33" borderId="0" applyNumberFormat="0" applyBorder="0" applyAlignment="0" applyProtection="0"/>
    <xf numFmtId="0" fontId="11" fillId="47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41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39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11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4" fillId="10" borderId="1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5" fillId="0" borderId="0">
      <alignment/>
      <protection/>
    </xf>
    <xf numFmtId="0" fontId="16" fillId="0" borderId="0" applyNumberFormat="0" applyFill="0" applyBorder="0" applyAlignment="0" applyProtection="0"/>
    <xf numFmtId="182" fontId="10" fillId="0" borderId="0" applyFont="0" applyFill="0" applyBorder="0" applyProtection="0">
      <alignment horizontal="center" vertical="center"/>
    </xf>
    <xf numFmtId="49" fontId="10" fillId="0" borderId="0" applyFont="0" applyFill="0" applyBorder="0" applyProtection="0">
      <alignment horizontal="left" vertical="center" wrapText="1"/>
    </xf>
    <xf numFmtId="49" fontId="17" fillId="0" borderId="0" applyFill="0" applyBorder="0" applyProtection="0">
      <alignment horizontal="left" vertical="center"/>
    </xf>
    <xf numFmtId="49" fontId="18" fillId="0" borderId="3" applyFill="0" applyProtection="0">
      <alignment horizontal="center" vertical="center" wrapText="1"/>
    </xf>
    <xf numFmtId="49" fontId="18" fillId="0" borderId="4" applyFill="0" applyProtection="0">
      <alignment horizontal="center" vertical="center" wrapText="1"/>
    </xf>
    <xf numFmtId="49" fontId="10" fillId="0" borderId="0" applyFont="0" applyFill="0" applyBorder="0" applyProtection="0">
      <alignment horizontal="left" vertical="center" wrapText="1"/>
    </xf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7" borderId="1" applyNumberFormat="0" applyAlignment="0" applyProtection="0"/>
    <xf numFmtId="0" fontId="26" fillId="15" borderId="1" applyNumberFormat="0" applyAlignment="0" applyProtection="0"/>
    <xf numFmtId="0" fontId="26" fillId="7" borderId="1" applyNumberFormat="0" applyAlignment="0" applyProtection="0"/>
    <xf numFmtId="0" fontId="26" fillId="25" borderId="1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9" fillId="25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0" fillId="13" borderId="12" applyNumberFormat="0" applyFont="0" applyAlignment="0" applyProtection="0"/>
    <xf numFmtId="0" fontId="5" fillId="13" borderId="12" applyNumberFormat="0" applyFon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10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14" applyNumberFormat="0" applyFill="0" applyAlignment="0" applyProtection="0"/>
    <xf numFmtId="183" fontId="10" fillId="0" borderId="0" applyFont="0" applyFill="0" applyBorder="0" applyProtection="0">
      <alignment/>
    </xf>
    <xf numFmtId="183" fontId="10" fillId="0" borderId="0" applyFont="0" applyFill="0" applyBorder="0" applyProtection="0">
      <alignment/>
    </xf>
    <xf numFmtId="0" fontId="34" fillId="0" borderId="0" applyNumberFormat="0" applyFill="0" applyBorder="0" applyProtection="0">
      <alignment/>
    </xf>
    <xf numFmtId="0" fontId="34" fillId="0" borderId="0" applyNumberFormat="0" applyFill="0" applyBorder="0" applyProtection="0">
      <alignment/>
    </xf>
    <xf numFmtId="3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" fontId="10" fillId="0" borderId="0" applyFont="0" applyFill="0" applyBorder="0" applyProtection="0">
      <alignment horizontal="right"/>
    </xf>
    <xf numFmtId="49" fontId="10" fillId="0" borderId="0" applyFont="0" applyFill="0" applyBorder="0" applyProtection="0">
      <alignment wrapText="1"/>
    </xf>
    <xf numFmtId="49" fontId="10" fillId="0" borderId="0" applyFont="0" applyFill="0" applyBorder="0" applyProtection="0">
      <alignment wrapText="1"/>
    </xf>
    <xf numFmtId="0" fontId="35" fillId="0" borderId="0" applyNumberFormat="0" applyFill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1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44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40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9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4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3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6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5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11" fillId="48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32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39" borderId="0" applyNumberFormat="0" applyBorder="0" applyAlignment="0" applyProtection="0"/>
    <xf numFmtId="0" fontId="11" fillId="40" borderId="0" applyNumberFormat="0" applyBorder="0" applyAlignment="0" applyProtection="0"/>
    <xf numFmtId="0" fontId="11" fillId="33" borderId="0" applyNumberFormat="0" applyBorder="0" applyAlignment="0" applyProtection="0"/>
    <xf numFmtId="0" fontId="11" fillId="34" borderId="0" applyNumberFormat="0" applyBorder="0" applyAlignment="0" applyProtection="0"/>
    <xf numFmtId="0" fontId="11" fillId="35" borderId="0" applyNumberFormat="0" applyBorder="0" applyAlignment="0" applyProtection="0"/>
    <xf numFmtId="0" fontId="11" fillId="36" borderId="0" applyNumberFormat="0" applyBorder="0" applyAlignment="0" applyProtection="0"/>
    <xf numFmtId="0" fontId="11" fillId="32" borderId="0" applyNumberFormat="0" applyBorder="0" applyAlignment="0" applyProtection="0"/>
    <xf numFmtId="0" fontId="11" fillId="48" borderId="0" applyNumberFormat="0" applyBorder="0" applyAlignment="0" applyProtection="0"/>
    <xf numFmtId="0" fontId="26" fillId="7" borderId="1" applyNumberFormat="0" applyAlignment="0" applyProtection="0"/>
    <xf numFmtId="0" fontId="26" fillId="15" borderId="1" applyNumberFormat="0" applyAlignment="0" applyProtection="0"/>
    <xf numFmtId="0" fontId="26" fillId="7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26" fillId="7" borderId="1" applyNumberFormat="0" applyAlignment="0" applyProtection="0"/>
    <xf numFmtId="0" fontId="31" fillId="24" borderId="13" applyNumberFormat="0" applyAlignment="0" applyProtection="0"/>
    <xf numFmtId="0" fontId="31" fillId="28" borderId="13" applyNumberFormat="0" applyAlignment="0" applyProtection="0"/>
    <xf numFmtId="0" fontId="31" fillId="28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31" fillId="24" borderId="13" applyNumberFormat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3" fillId="28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13" fillId="24" borderId="1" applyNumberFormat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84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37" fillId="0" borderId="1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38" fillId="0" borderId="1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39" fillId="0" borderId="17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0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9" borderId="2" applyNumberFormat="0" applyAlignment="0" applyProtection="0"/>
    <xf numFmtId="0" fontId="15" fillId="49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15" fillId="46" borderId="2" applyNumberFormat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3" fillId="24" borderId="1" applyNumberFormat="0" applyAlignment="0" applyProtection="0"/>
    <xf numFmtId="0" fontId="13" fillId="28" borderId="1" applyNumberFormat="0" applyAlignment="0" applyProtection="0"/>
    <xf numFmtId="0" fontId="14" fillId="10" borderId="1" applyNumberFormat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66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33" fillId="0" borderId="14" applyNumberFormat="0" applyFill="0" applyAlignment="0" applyProtection="0"/>
    <xf numFmtId="0" fontId="33" fillId="0" borderId="18" applyNumberFormat="0" applyFill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" fillId="13" borderId="12" applyNumberFormat="0" applyFont="0" applyAlignment="0" applyProtection="0"/>
    <xf numFmtId="0" fontId="30" fillId="19" borderId="12" applyNumberForma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0" fontId="10" fillId="13" borderId="12" applyNumberFormat="0" applyFont="0" applyAlignment="0" applyProtection="0"/>
    <xf numFmtId="0" fontId="10" fillId="13" borderId="12" applyNumberFormat="0" applyFont="0" applyAlignment="0" applyProtection="0"/>
    <xf numFmtId="0" fontId="5" fillId="13" borderId="12" applyNumberFormat="0" applyFont="0" applyAlignment="0" applyProtection="0"/>
    <xf numFmtId="0" fontId="40" fillId="19" borderId="12" applyNumberFormat="0" applyAlignment="0" applyProtection="0"/>
    <xf numFmtId="0" fontId="5" fillId="13" borderId="12" applyNumberFormat="0" applyFont="0" applyAlignment="0" applyProtection="0"/>
    <xf numFmtId="9" fontId="0" fillId="0" borderId="0" applyFont="0" applyFill="0" applyBorder="0" applyAlignment="0" applyProtection="0"/>
    <xf numFmtId="0" fontId="31" fillId="24" borderId="13" applyNumberFormat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7" fillId="0" borderId="11" applyNumberFormat="0" applyFill="0" applyAlignment="0" applyProtection="0"/>
    <xf numFmtId="0" fontId="28" fillId="25" borderId="0" applyNumberFormat="0" applyBorder="0" applyAlignment="0" applyProtection="0"/>
    <xf numFmtId="0" fontId="28" fillId="29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185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8" borderId="0" applyNumberFormat="0" applyBorder="0" applyAlignment="0" applyProtection="0"/>
  </cellStyleXfs>
  <cellXfs count="118">
    <xf numFmtId="0" fontId="0" fillId="0" borderId="0" xfId="0" applyAlignment="1">
      <alignment/>
    </xf>
    <xf numFmtId="0" fontId="7" fillId="0" borderId="0" xfId="922" applyFont="1" applyFill="1">
      <alignment/>
      <protection/>
    </xf>
    <xf numFmtId="0" fontId="43" fillId="0" borderId="0" xfId="922" applyFont="1" applyFill="1" applyBorder="1" applyAlignment="1">
      <alignment horizontal="center"/>
      <protection/>
    </xf>
    <xf numFmtId="0" fontId="43" fillId="0" borderId="0" xfId="922" applyFont="1" applyFill="1">
      <alignment/>
      <protection/>
    </xf>
    <xf numFmtId="0" fontId="43" fillId="0" borderId="0" xfId="922" applyFont="1" applyFill="1" applyAlignment="1">
      <alignment vertical="center"/>
      <protection/>
    </xf>
    <xf numFmtId="0" fontId="6" fillId="0" borderId="0" xfId="922" applyFont="1" applyFill="1">
      <alignment/>
      <protection/>
    </xf>
    <xf numFmtId="0" fontId="6" fillId="0" borderId="0" xfId="922" applyFont="1" applyFill="1" applyAlignment="1">
      <alignment wrapText="1"/>
      <protection/>
    </xf>
    <xf numFmtId="181" fontId="6" fillId="0" borderId="0" xfId="922" applyNumberFormat="1" applyFont="1" applyFill="1">
      <alignment/>
      <protection/>
    </xf>
    <xf numFmtId="181" fontId="7" fillId="0" borderId="3" xfId="922" applyNumberFormat="1" applyFont="1" applyFill="1" applyBorder="1" applyAlignment="1">
      <alignment horizontal="center" vertical="center" wrapText="1"/>
      <protection/>
    </xf>
    <xf numFmtId="3" fontId="7" fillId="10" borderId="3" xfId="922" applyNumberFormat="1" applyFont="1" applyFill="1" applyBorder="1" applyAlignment="1">
      <alignment horizontal="center" vertical="center"/>
      <protection/>
    </xf>
    <xf numFmtId="3" fontId="60" fillId="10" borderId="3" xfId="922" applyNumberFormat="1" applyFont="1" applyFill="1" applyBorder="1" applyAlignment="1">
      <alignment horizontal="center" vertical="center"/>
      <protection/>
    </xf>
    <xf numFmtId="0" fontId="2" fillId="0" borderId="0" xfId="922" applyFont="1" applyFill="1" applyAlignment="1">
      <alignment vertical="center"/>
      <protection/>
    </xf>
    <xf numFmtId="3" fontId="46" fillId="0" borderId="3" xfId="836" applyNumberFormat="1" applyFont="1" applyBorder="1" applyAlignment="1">
      <alignment horizontal="center" vertical="center" wrapText="1"/>
      <protection/>
    </xf>
    <xf numFmtId="0" fontId="2" fillId="0" borderId="0" xfId="922" applyFont="1" applyFill="1" applyAlignment="1">
      <alignment vertical="center" wrapText="1"/>
      <protection/>
    </xf>
    <xf numFmtId="0" fontId="6" fillId="0" borderId="0" xfId="922" applyFont="1" applyFill="1" applyAlignment="1">
      <alignment vertical="center"/>
      <protection/>
    </xf>
    <xf numFmtId="0" fontId="6" fillId="0" borderId="0" xfId="922" applyFont="1" applyFill="1" applyAlignment="1">
      <alignment horizontal="center"/>
      <protection/>
    </xf>
    <xf numFmtId="3" fontId="41" fillId="0" borderId="3" xfId="922" applyNumberFormat="1" applyFont="1" applyFill="1" applyBorder="1" applyAlignment="1">
      <alignment horizontal="center" vertical="center"/>
      <protection/>
    </xf>
    <xf numFmtId="3" fontId="50" fillId="0" borderId="0" xfId="922" applyNumberFormat="1" applyFont="1" applyFill="1" applyAlignment="1">
      <alignment horizontal="center" vertical="center"/>
      <protection/>
    </xf>
    <xf numFmtId="3" fontId="49" fillId="0" borderId="3" xfId="922" applyNumberFormat="1" applyFont="1" applyFill="1" applyBorder="1" applyAlignment="1">
      <alignment horizontal="center" vertical="center" wrapText="1"/>
      <protection/>
    </xf>
    <xf numFmtId="3" fontId="49" fillId="0" borderId="3" xfId="922" applyNumberFormat="1" applyFont="1" applyFill="1" applyBorder="1" applyAlignment="1">
      <alignment horizontal="center" vertical="center"/>
      <protection/>
    </xf>
    <xf numFmtId="3" fontId="6" fillId="0" borderId="0" xfId="922" applyNumberFormat="1" applyFont="1" applyFill="1">
      <alignment/>
      <protection/>
    </xf>
    <xf numFmtId="3" fontId="7" fillId="0" borderId="3" xfId="836" applyNumberFormat="1" applyFont="1" applyBorder="1" applyAlignment="1">
      <alignment horizontal="center" vertical="center" wrapText="1"/>
      <protection/>
    </xf>
    <xf numFmtId="3" fontId="2" fillId="0" borderId="3" xfId="922" applyNumberFormat="1" applyFont="1" applyFill="1" applyBorder="1" applyAlignment="1">
      <alignment horizontal="center" vertical="center"/>
      <protection/>
    </xf>
    <xf numFmtId="3" fontId="8" fillId="0" borderId="3" xfId="836" applyNumberFormat="1" applyFont="1" applyBorder="1" applyAlignment="1" applyProtection="1">
      <alignment horizontal="center" vertical="center"/>
      <protection locked="0"/>
    </xf>
    <xf numFmtId="3" fontId="2" fillId="0" borderId="3" xfId="922" applyNumberFormat="1" applyFont="1" applyFill="1" applyBorder="1" applyAlignment="1">
      <alignment horizontal="center" vertical="center" wrapText="1"/>
      <protection/>
    </xf>
    <xf numFmtId="0" fontId="53" fillId="0" borderId="0" xfId="922" applyFont="1" applyFill="1">
      <alignment/>
      <protection/>
    </xf>
    <xf numFmtId="0" fontId="49" fillId="0" borderId="0" xfId="922" applyFont="1" applyFill="1">
      <alignment/>
      <protection/>
    </xf>
    <xf numFmtId="14" fontId="7" fillId="0" borderId="3" xfId="836" applyNumberFormat="1" applyFont="1" applyBorder="1" applyAlignment="1">
      <alignment horizontal="center" vertical="center" wrapText="1"/>
      <protection/>
    </xf>
    <xf numFmtId="3" fontId="7" fillId="10" borderId="3" xfId="836" applyNumberFormat="1" applyFont="1" applyFill="1" applyBorder="1" applyAlignment="1">
      <alignment horizontal="center" vertical="center" wrapText="1"/>
      <protection/>
    </xf>
    <xf numFmtId="3" fontId="7" fillId="10" borderId="19" xfId="922" applyNumberFormat="1" applyFont="1" applyFill="1" applyBorder="1" applyAlignment="1">
      <alignment horizontal="center" vertical="center"/>
      <protection/>
    </xf>
    <xf numFmtId="3" fontId="49" fillId="0" borderId="0" xfId="922" applyNumberFormat="1" applyFont="1" applyFill="1">
      <alignment/>
      <protection/>
    </xf>
    <xf numFmtId="0" fontId="7" fillId="0" borderId="3" xfId="922" applyFont="1" applyFill="1" applyBorder="1" applyAlignment="1">
      <alignment horizontal="center" vertical="center" wrapText="1"/>
      <protection/>
    </xf>
    <xf numFmtId="1" fontId="7" fillId="0" borderId="3" xfId="836" applyNumberFormat="1" applyFont="1" applyBorder="1" applyAlignment="1">
      <alignment horizontal="center" vertical="center" wrapText="1"/>
      <protection/>
    </xf>
    <xf numFmtId="181" fontId="41" fillId="0" borderId="3" xfId="922" applyNumberFormat="1" applyFont="1" applyFill="1" applyBorder="1" applyAlignment="1">
      <alignment horizontal="center" vertical="center" wrapText="1"/>
      <protection/>
    </xf>
    <xf numFmtId="1" fontId="41" fillId="0" borderId="3" xfId="836" applyNumberFormat="1" applyFont="1" applyBorder="1" applyAlignment="1">
      <alignment horizontal="center" vertical="center" wrapText="1"/>
      <protection/>
    </xf>
    <xf numFmtId="3" fontId="7" fillId="0" borderId="3" xfId="922" applyNumberFormat="1" applyFont="1" applyFill="1" applyBorder="1" applyAlignment="1">
      <alignment horizontal="center" vertical="center" wrapText="1"/>
      <protection/>
    </xf>
    <xf numFmtId="181" fontId="7" fillId="0" borderId="3" xfId="836" applyNumberFormat="1" applyFont="1" applyBorder="1" applyAlignment="1">
      <alignment horizontal="center" vertical="center" wrapText="1"/>
      <protection/>
    </xf>
    <xf numFmtId="3" fontId="7" fillId="10" borderId="3" xfId="922" applyNumberFormat="1" applyFont="1" applyFill="1" applyBorder="1" applyAlignment="1">
      <alignment horizontal="center" vertical="center"/>
      <protection/>
    </xf>
    <xf numFmtId="3" fontId="60" fillId="10" borderId="3" xfId="922" applyNumberFormat="1" applyFont="1" applyFill="1" applyBorder="1" applyAlignment="1">
      <alignment horizontal="center" vertical="center"/>
      <protection/>
    </xf>
    <xf numFmtId="3" fontId="2" fillId="10" borderId="3" xfId="922" applyNumberFormat="1" applyFont="1" applyFill="1" applyBorder="1" applyAlignment="1">
      <alignment horizontal="center" vertical="center"/>
      <protection/>
    </xf>
    <xf numFmtId="3" fontId="61" fillId="10" borderId="3" xfId="922" applyNumberFormat="1" applyFont="1" applyFill="1" applyBorder="1" applyAlignment="1">
      <alignment horizontal="center" vertical="center"/>
      <protection/>
    </xf>
    <xf numFmtId="0" fontId="1" fillId="0" borderId="0" xfId="899" applyFont="1">
      <alignment/>
      <protection/>
    </xf>
    <xf numFmtId="0" fontId="1" fillId="0" borderId="3" xfId="899" applyFont="1" applyBorder="1" applyAlignment="1">
      <alignment horizontal="center" vertical="center" wrapText="1"/>
      <protection/>
    </xf>
    <xf numFmtId="0" fontId="57" fillId="0" borderId="0" xfId="899" applyFont="1" applyAlignment="1">
      <alignment horizontal="center" vertical="center" wrapText="1"/>
      <protection/>
    </xf>
    <xf numFmtId="0" fontId="8" fillId="0" borderId="0" xfId="899" applyFont="1">
      <alignment/>
      <protection/>
    </xf>
    <xf numFmtId="0" fontId="51" fillId="0" borderId="0" xfId="899" applyFont="1">
      <alignment/>
      <protection/>
    </xf>
    <xf numFmtId="0" fontId="1" fillId="0" borderId="3" xfId="899" applyFont="1" applyBorder="1" applyAlignment="1">
      <alignment horizontal="center"/>
      <protection/>
    </xf>
    <xf numFmtId="2" fontId="1" fillId="0" borderId="3" xfId="899" applyNumberFormat="1" applyFont="1" applyBorder="1" applyAlignment="1">
      <alignment horizontal="center" vertical="center" wrapText="1"/>
      <protection/>
    </xf>
    <xf numFmtId="0" fontId="8" fillId="0" borderId="3" xfId="899" applyFont="1" applyBorder="1" applyAlignment="1">
      <alignment horizontal="center" vertical="center"/>
      <protection/>
    </xf>
    <xf numFmtId="3" fontId="8" fillId="0" borderId="3" xfId="899" applyNumberFormat="1" applyFont="1" applyBorder="1" applyAlignment="1">
      <alignment horizontal="center" vertical="center" wrapText="1"/>
      <protection/>
    </xf>
    <xf numFmtId="0" fontId="8" fillId="0" borderId="0" xfId="899" applyFont="1" applyAlignment="1">
      <alignment/>
      <protection/>
    </xf>
    <xf numFmtId="2" fontId="1" fillId="0" borderId="0" xfId="899" applyNumberFormat="1" applyFont="1" applyAlignment="1">
      <alignment wrapText="1"/>
      <protection/>
    </xf>
    <xf numFmtId="0" fontId="1" fillId="0" borderId="0" xfId="899" applyFont="1" applyAlignment="1">
      <alignment/>
      <protection/>
    </xf>
    <xf numFmtId="0" fontId="48" fillId="0" borderId="0" xfId="922" applyFont="1" applyFill="1" applyAlignment="1">
      <alignment horizontal="center"/>
      <protection/>
    </xf>
    <xf numFmtId="3" fontId="8" fillId="0" borderId="0" xfId="899" applyNumberFormat="1" applyFont="1" applyAlignment="1">
      <alignment horizontal="center"/>
      <protection/>
    </xf>
    <xf numFmtId="0" fontId="8" fillId="0" borderId="3" xfId="898" applyFont="1" applyBorder="1" applyAlignment="1">
      <alignment horizontal="center" vertical="center"/>
      <protection/>
    </xf>
    <xf numFmtId="0" fontId="8" fillId="0" borderId="3" xfId="0" applyFont="1" applyBorder="1" applyAlignment="1">
      <alignment horizontal="left" vertical="center" wrapText="1"/>
    </xf>
    <xf numFmtId="3" fontId="8" fillId="0" borderId="3" xfId="898" applyNumberFormat="1" applyFont="1" applyBorder="1" applyAlignment="1">
      <alignment horizontal="center" vertical="center"/>
      <protection/>
    </xf>
    <xf numFmtId="3" fontId="46" fillId="0" borderId="0" xfId="836" applyNumberFormat="1" applyFont="1" applyBorder="1" applyAlignment="1">
      <alignment horizontal="center" vertical="center" wrapText="1"/>
      <protection/>
    </xf>
    <xf numFmtId="180" fontId="6" fillId="0" borderId="0" xfId="922" applyNumberFormat="1" applyFont="1" applyFill="1">
      <alignment/>
      <protection/>
    </xf>
    <xf numFmtId="0" fontId="43" fillId="0" borderId="3" xfId="922" applyFont="1" applyFill="1" applyBorder="1" applyAlignment="1">
      <alignment horizontal="center"/>
      <protection/>
    </xf>
    <xf numFmtId="0" fontId="7" fillId="0" borderId="3" xfId="922" applyFont="1" applyFill="1" applyBorder="1" applyAlignment="1">
      <alignment horizontal="center" vertical="center" wrapText="1"/>
      <protection/>
    </xf>
    <xf numFmtId="0" fontId="2" fillId="0" borderId="3" xfId="922" applyFont="1" applyFill="1" applyBorder="1" applyAlignment="1">
      <alignment horizontal="left" vertical="center" wrapText="1"/>
      <protection/>
    </xf>
    <xf numFmtId="14" fontId="41" fillId="0" borderId="3" xfId="836" applyNumberFormat="1" applyFont="1" applyBorder="1" applyAlignment="1">
      <alignment horizontal="center" vertical="center" wrapText="1"/>
      <protection/>
    </xf>
    <xf numFmtId="0" fontId="41" fillId="0" borderId="3" xfId="922" applyFont="1" applyFill="1" applyBorder="1" applyAlignment="1">
      <alignment horizontal="center" vertical="center" wrapText="1"/>
      <protection/>
    </xf>
    <xf numFmtId="180" fontId="7" fillId="0" borderId="3" xfId="836" applyNumberFormat="1" applyFont="1" applyBorder="1" applyAlignment="1">
      <alignment horizontal="center" vertical="center" wrapText="1"/>
      <protection/>
    </xf>
    <xf numFmtId="0" fontId="54" fillId="0" borderId="20" xfId="922" applyFont="1" applyFill="1" applyBorder="1" applyAlignment="1">
      <alignment horizontal="center" vertical="center" wrapText="1"/>
      <protection/>
    </xf>
    <xf numFmtId="0" fontId="2" fillId="0" borderId="21" xfId="922" applyFont="1" applyFill="1" applyBorder="1" applyAlignment="1">
      <alignment horizontal="left" vertical="center" wrapText="1"/>
      <protection/>
    </xf>
    <xf numFmtId="181" fontId="7" fillId="0" borderId="3" xfId="922" applyNumberFormat="1" applyFont="1" applyFill="1" applyBorder="1" applyAlignment="1">
      <alignment horizontal="center" vertical="center"/>
      <protection/>
    </xf>
    <xf numFmtId="0" fontId="52" fillId="0" borderId="3" xfId="921" applyFont="1" applyBorder="1" applyAlignment="1">
      <alignment vertical="center" wrapText="1"/>
      <protection/>
    </xf>
    <xf numFmtId="0" fontId="59" fillId="0" borderId="3" xfId="922" applyFont="1" applyFill="1" applyBorder="1" applyAlignment="1">
      <alignment horizontal="center"/>
      <protection/>
    </xf>
    <xf numFmtId="0" fontId="1" fillId="0" borderId="3" xfId="899" applyFont="1" applyBorder="1" applyAlignment="1">
      <alignment horizontal="center" vertical="center"/>
      <protection/>
    </xf>
    <xf numFmtId="2" fontId="3" fillId="0" borderId="3" xfId="899" applyNumberFormat="1" applyFont="1" applyBorder="1" applyAlignment="1">
      <alignment horizontal="center" vertical="center" wrapText="1"/>
      <protection/>
    </xf>
    <xf numFmtId="3" fontId="3" fillId="0" borderId="3" xfId="899" applyNumberFormat="1" applyFont="1" applyBorder="1" applyAlignment="1">
      <alignment horizontal="center" vertical="center" wrapText="1"/>
      <protection/>
    </xf>
    <xf numFmtId="0" fontId="2" fillId="0" borderId="22" xfId="922" applyFont="1" applyFill="1" applyBorder="1" applyAlignment="1">
      <alignment horizontal="left" vertical="center" wrapText="1"/>
      <protection/>
    </xf>
    <xf numFmtId="180" fontId="50" fillId="0" borderId="0" xfId="922" applyNumberFormat="1" applyFont="1" applyFill="1" applyAlignment="1">
      <alignment horizontal="center" vertical="center"/>
      <protection/>
    </xf>
    <xf numFmtId="181" fontId="2" fillId="0" borderId="0" xfId="922" applyNumberFormat="1" applyFont="1" applyFill="1" applyAlignment="1">
      <alignment vertical="center" wrapText="1"/>
      <protection/>
    </xf>
    <xf numFmtId="0" fontId="6" fillId="0" borderId="0" xfId="922" applyFont="1" applyFill="1" applyBorder="1">
      <alignment/>
      <protection/>
    </xf>
    <xf numFmtId="3" fontId="7" fillId="0" borderId="20" xfId="922" applyNumberFormat="1" applyFont="1" applyFill="1" applyBorder="1" applyAlignment="1">
      <alignment horizontal="center" vertical="center"/>
      <protection/>
    </xf>
    <xf numFmtId="3" fontId="7" fillId="0" borderId="20" xfId="922" applyNumberFormat="1" applyFont="1" applyFill="1" applyBorder="1" applyAlignment="1">
      <alignment horizontal="center" vertical="center" wrapText="1"/>
      <protection/>
    </xf>
    <xf numFmtId="181" fontId="7" fillId="0" borderId="20" xfId="836" applyNumberFormat="1" applyFont="1" applyBorder="1" applyAlignment="1">
      <alignment horizontal="center" vertical="center" wrapText="1"/>
      <protection/>
    </xf>
    <xf numFmtId="3" fontId="7" fillId="10" borderId="20" xfId="922" applyNumberFormat="1" applyFont="1" applyFill="1" applyBorder="1" applyAlignment="1">
      <alignment horizontal="center" vertical="center"/>
      <protection/>
    </xf>
    <xf numFmtId="180" fontId="7" fillId="0" borderId="20" xfId="836" applyNumberFormat="1" applyFont="1" applyBorder="1" applyAlignment="1">
      <alignment horizontal="center" vertical="center" wrapText="1"/>
      <protection/>
    </xf>
    <xf numFmtId="0" fontId="41" fillId="0" borderId="3" xfId="922" applyFont="1" applyFill="1" applyBorder="1" applyAlignment="1">
      <alignment horizontal="center" vertical="center" wrapText="1"/>
      <protection/>
    </xf>
    <xf numFmtId="181" fontId="41" fillId="0" borderId="3" xfId="922" applyNumberFormat="1" applyFont="1" applyFill="1" applyBorder="1" applyAlignment="1">
      <alignment horizontal="center" vertical="center"/>
      <protection/>
    </xf>
    <xf numFmtId="0" fontId="51" fillId="0" borderId="3" xfId="921" applyFont="1" applyBorder="1" applyAlignment="1">
      <alignment vertical="center" wrapText="1"/>
      <protection/>
    </xf>
    <xf numFmtId="0" fontId="55" fillId="0" borderId="3" xfId="922" applyFont="1" applyFill="1" applyBorder="1" applyAlignment="1">
      <alignment horizontal="center" vertical="center" wrapText="1"/>
      <protection/>
    </xf>
    <xf numFmtId="180" fontId="7" fillId="0" borderId="23" xfId="836" applyNumberFormat="1" applyFont="1" applyBorder="1" applyAlignment="1">
      <alignment horizontal="center" vertical="center" wrapText="1"/>
      <protection/>
    </xf>
    <xf numFmtId="181" fontId="7" fillId="0" borderId="23" xfId="836" applyNumberFormat="1" applyFont="1" applyBorder="1" applyAlignment="1">
      <alignment horizontal="center" vertical="center" wrapText="1"/>
      <protection/>
    </xf>
    <xf numFmtId="3" fontId="8" fillId="0" borderId="23" xfId="898" applyNumberFormat="1" applyFont="1" applyBorder="1" applyAlignment="1">
      <alignment horizontal="center" vertical="center"/>
      <protection/>
    </xf>
    <xf numFmtId="3" fontId="2" fillId="10" borderId="3" xfId="922" applyNumberFormat="1" applyFont="1" applyFill="1" applyBorder="1" applyAlignment="1">
      <alignment horizontal="center" vertical="center"/>
      <protection/>
    </xf>
    <xf numFmtId="0" fontId="1" fillId="0" borderId="3" xfId="0" applyFont="1" applyBorder="1" applyAlignment="1">
      <alignment horizontal="left" vertical="center" wrapText="1"/>
    </xf>
    <xf numFmtId="1" fontId="41" fillId="0" borderId="3" xfId="922" applyNumberFormat="1" applyFont="1" applyFill="1" applyBorder="1" applyAlignment="1">
      <alignment horizontal="center" vertical="center"/>
      <protection/>
    </xf>
    <xf numFmtId="1" fontId="41" fillId="0" borderId="3" xfId="836" applyNumberFormat="1" applyFont="1" applyFill="1" applyBorder="1" applyAlignment="1">
      <alignment horizontal="center" vertical="center" wrapText="1"/>
      <protection/>
    </xf>
    <xf numFmtId="14" fontId="41" fillId="0" borderId="3" xfId="836" applyNumberFormat="1" applyFont="1" applyFill="1" applyBorder="1" applyAlignment="1">
      <alignment horizontal="center" vertical="center" wrapText="1"/>
      <protection/>
    </xf>
    <xf numFmtId="1" fontId="8" fillId="0" borderId="3" xfId="0" applyNumberFormat="1" applyFont="1" applyBorder="1" applyAlignment="1">
      <alignment horizontal="center" vertical="center"/>
    </xf>
    <xf numFmtId="1" fontId="43" fillId="0" borderId="0" xfId="922" applyNumberFormat="1" applyFont="1" applyFill="1" applyAlignment="1">
      <alignment vertical="center"/>
      <protection/>
    </xf>
    <xf numFmtId="3" fontId="60" fillId="0" borderId="3" xfId="922" applyNumberFormat="1" applyFont="1" applyFill="1" applyBorder="1" applyAlignment="1">
      <alignment horizontal="center" vertical="center"/>
      <protection/>
    </xf>
    <xf numFmtId="188" fontId="6" fillId="0" borderId="0" xfId="922" applyNumberFormat="1" applyFont="1" applyFill="1" applyAlignment="1">
      <alignment horizontal="center" vertical="center"/>
      <protection/>
    </xf>
    <xf numFmtId="3" fontId="7" fillId="0" borderId="3" xfId="836" applyNumberFormat="1" applyFont="1" applyFill="1" applyBorder="1" applyAlignment="1">
      <alignment horizontal="center" vertical="center" wrapText="1"/>
      <protection/>
    </xf>
    <xf numFmtId="0" fontId="44" fillId="0" borderId="0" xfId="922" applyFont="1" applyFill="1" applyAlignment="1">
      <alignment horizontal="center"/>
      <protection/>
    </xf>
    <xf numFmtId="0" fontId="45" fillId="0" borderId="0" xfId="922" applyFont="1" applyFill="1" applyAlignment="1">
      <alignment horizontal="center"/>
      <protection/>
    </xf>
    <xf numFmtId="0" fontId="47" fillId="0" borderId="0" xfId="922" applyFont="1" applyFill="1" applyAlignment="1">
      <alignment horizontal="center"/>
      <protection/>
    </xf>
    <xf numFmtId="0" fontId="48" fillId="0" borderId="0" xfId="922" applyFont="1" applyFill="1" applyAlignment="1">
      <alignment horizontal="center"/>
      <protection/>
    </xf>
    <xf numFmtId="0" fontId="57" fillId="0" borderId="0" xfId="899" applyFont="1" applyAlignment="1">
      <alignment horizontal="center" vertical="center" wrapText="1"/>
      <protection/>
    </xf>
    <xf numFmtId="0" fontId="8" fillId="0" borderId="3" xfId="899" applyFont="1" applyBorder="1" applyAlignment="1">
      <alignment horizontal="center"/>
      <protection/>
    </xf>
    <xf numFmtId="2" fontId="8" fillId="0" borderId="3" xfId="899" applyNumberFormat="1" applyFont="1" applyBorder="1" applyAlignment="1">
      <alignment horizontal="center" vertical="center" wrapText="1"/>
      <protection/>
    </xf>
    <xf numFmtId="0" fontId="8" fillId="0" borderId="3" xfId="899" applyFont="1" applyBorder="1" applyAlignment="1">
      <alignment horizontal="center" vertical="center" wrapText="1"/>
      <protection/>
    </xf>
    <xf numFmtId="0" fontId="8" fillId="0" borderId="3" xfId="899" applyNumberFormat="1" applyFont="1" applyBorder="1" applyAlignment="1">
      <alignment horizontal="center" vertical="center" wrapText="1"/>
      <protection/>
    </xf>
    <xf numFmtId="0" fontId="58" fillId="0" borderId="0" xfId="899" applyFont="1" applyAlignment="1">
      <alignment horizontal="center" vertical="center" wrapText="1"/>
      <protection/>
    </xf>
    <xf numFmtId="0" fontId="41" fillId="0" borderId="0" xfId="922" applyFont="1" applyFill="1" applyAlignment="1">
      <alignment horizontal="center"/>
      <protection/>
    </xf>
    <xf numFmtId="0" fontId="42" fillId="0" borderId="0" xfId="922" applyFont="1" applyFill="1" applyAlignment="1">
      <alignment horizontal="center"/>
      <protection/>
    </xf>
    <xf numFmtId="0" fontId="56" fillId="0" borderId="0" xfId="922" applyFont="1" applyFill="1" applyBorder="1" applyAlignment="1">
      <alignment horizontal="center" vertical="center" wrapText="1"/>
      <protection/>
    </xf>
    <xf numFmtId="0" fontId="44" fillId="0" borderId="0" xfId="922" applyFont="1" applyFill="1" applyAlignment="1">
      <alignment horizontal="center" wrapText="1"/>
      <protection/>
    </xf>
    <xf numFmtId="0" fontId="43" fillId="0" borderId="3" xfId="922" applyFont="1" applyFill="1" applyBorder="1" applyAlignment="1">
      <alignment horizontal="center"/>
      <protection/>
    </xf>
    <xf numFmtId="2" fontId="49" fillId="0" borderId="3" xfId="922" applyNumberFormat="1" applyFont="1" applyFill="1" applyBorder="1" applyAlignment="1">
      <alignment horizontal="center" vertical="center" wrapText="1"/>
      <protection/>
    </xf>
    <xf numFmtId="0" fontId="49" fillId="0" borderId="3" xfId="922" applyFont="1" applyFill="1" applyBorder="1" applyAlignment="1">
      <alignment horizontal="center" vertical="center" wrapText="1"/>
      <protection/>
    </xf>
    <xf numFmtId="14" fontId="2" fillId="0" borderId="3" xfId="836" applyNumberFormat="1" applyFont="1" applyBorder="1" applyAlignment="1">
      <alignment horizontal="center" vertical="center" wrapText="1"/>
      <protection/>
    </xf>
  </cellXfs>
  <cellStyles count="964">
    <cellStyle name="Normal" xfId="0"/>
    <cellStyle name=" 1" xfId="15"/>
    <cellStyle name=" 1 2" xfId="16"/>
    <cellStyle name="20% - Accent1" xfId="17"/>
    <cellStyle name="20% - Accent1 2" xfId="18"/>
    <cellStyle name="20% - Accent1 2 2" xfId="19"/>
    <cellStyle name="20% - Accent1 2_Додатки_06 2018" xfId="20"/>
    <cellStyle name="20% - Accent1 3" xfId="21"/>
    <cellStyle name="20% - Accent1 4" xfId="22"/>
    <cellStyle name="20% - Accent1 5" xfId="23"/>
    <cellStyle name="20% - Accent1_Додатки_06 2018" xfId="24"/>
    <cellStyle name="20% - Accent2" xfId="25"/>
    <cellStyle name="20% - Accent2 2" xfId="26"/>
    <cellStyle name="20% - Accent2 2 2" xfId="27"/>
    <cellStyle name="20% - Accent2 2_Додатки_06 2018" xfId="28"/>
    <cellStyle name="20% - Accent2 3" xfId="29"/>
    <cellStyle name="20% - Accent2 4" xfId="30"/>
    <cellStyle name="20% - Accent2 5" xfId="31"/>
    <cellStyle name="20% - Accent2_Додатки_06 2018" xfId="32"/>
    <cellStyle name="20% - Accent3" xfId="33"/>
    <cellStyle name="20% - Accent3 2" xfId="34"/>
    <cellStyle name="20% - Accent3 2 2" xfId="35"/>
    <cellStyle name="20% - Accent3 2_Додатки_06 2018" xfId="36"/>
    <cellStyle name="20% - Accent3 3" xfId="37"/>
    <cellStyle name="20% - Accent3 4" xfId="38"/>
    <cellStyle name="20% - Accent3 5" xfId="39"/>
    <cellStyle name="20% - Accent3_Додатки_06 2018" xfId="40"/>
    <cellStyle name="20% - Accent4" xfId="41"/>
    <cellStyle name="20% - Accent4 2" xfId="42"/>
    <cellStyle name="20% - Accent4 2 2" xfId="43"/>
    <cellStyle name="20% - Accent4 2_Додатки_06 2018" xfId="44"/>
    <cellStyle name="20% - Accent4 3" xfId="45"/>
    <cellStyle name="20% - Accent4 4" xfId="46"/>
    <cellStyle name="20% - Accent4 5" xfId="47"/>
    <cellStyle name="20% - Accent4_Додатки_06 2018" xfId="48"/>
    <cellStyle name="20% - Accent5" xfId="49"/>
    <cellStyle name="20% - Accent5 2" xfId="50"/>
    <cellStyle name="20% - Accent5 2 2" xfId="51"/>
    <cellStyle name="20% - Accent5 2_Додатки_06 2018" xfId="52"/>
    <cellStyle name="20% - Accent5 3" xfId="53"/>
    <cellStyle name="20% - Accent5 4" xfId="54"/>
    <cellStyle name="20% - Accent5 5" xfId="55"/>
    <cellStyle name="20% - Accent5_Додатки_06 2018" xfId="56"/>
    <cellStyle name="20% - Accent6" xfId="57"/>
    <cellStyle name="20% - Accent6 2" xfId="58"/>
    <cellStyle name="20% - Accent6 2 2" xfId="59"/>
    <cellStyle name="20% - Accent6 2_Додатки_06 2018" xfId="60"/>
    <cellStyle name="20% - Accent6 3" xfId="61"/>
    <cellStyle name="20% - Accent6 4" xfId="62"/>
    <cellStyle name="20% - Accent6 5" xfId="63"/>
    <cellStyle name="20% - Accent6_Додатки_06 2018" xfId="64"/>
    <cellStyle name="20% - Акцент1" xfId="65"/>
    <cellStyle name="20% — акцент1" xfId="66"/>
    <cellStyle name="20% - Акцент1 2" xfId="67"/>
    <cellStyle name="20% — акцент1 2" xfId="68"/>
    <cellStyle name="20% - Акцент1 2 2" xfId="69"/>
    <cellStyle name="20% — акцент1 2 2" xfId="70"/>
    <cellStyle name="20% - Акцент1 2 3" xfId="71"/>
    <cellStyle name="20% — акцент1 2 3" xfId="72"/>
    <cellStyle name="20% - Акцент1 2_Додатки_06 2018" xfId="73"/>
    <cellStyle name="20% — акцент1 2_Додатки_06 2018" xfId="74"/>
    <cellStyle name="20% - Акцент1 3" xfId="75"/>
    <cellStyle name="20% — акцент1 3" xfId="76"/>
    <cellStyle name="20% - Акцент1 3 2" xfId="77"/>
    <cellStyle name="20% — акцент1 3 2" xfId="78"/>
    <cellStyle name="20% - Акцент1 3 3" xfId="79"/>
    <cellStyle name="20% — акцент1 3 3" xfId="80"/>
    <cellStyle name="20% - Акцент1 3_Додатки_06 2018" xfId="81"/>
    <cellStyle name="20% — акцент1 3_Додатки_06 2018" xfId="82"/>
    <cellStyle name="20% - Акцент1 4" xfId="83"/>
    <cellStyle name="20% — акцент1 4" xfId="84"/>
    <cellStyle name="20% - Акцент1 4 2" xfId="85"/>
    <cellStyle name="20% - Акцент1 4 3" xfId="86"/>
    <cellStyle name="20% - Акцент1 4_Додатки_06 2018" xfId="87"/>
    <cellStyle name="20% - Акцент1 5" xfId="88"/>
    <cellStyle name="20% — акцент1 5" xfId="89"/>
    <cellStyle name="20% - Акцент1 5 2" xfId="90"/>
    <cellStyle name="20% - Акцент1 5_Додатки_06 2018" xfId="91"/>
    <cellStyle name="20% - Акцент1 6" xfId="92"/>
    <cellStyle name="20% - Акцент1 7" xfId="93"/>
    <cellStyle name="20% - Акцент1_16 " xfId="94"/>
    <cellStyle name="20% — акцент1_Додатки_06 2018" xfId="95"/>
    <cellStyle name="20% - Акцент2" xfId="96"/>
    <cellStyle name="20% — акцент2" xfId="97"/>
    <cellStyle name="20% - Акцент2 2" xfId="98"/>
    <cellStyle name="20% — акцент2 2" xfId="99"/>
    <cellStyle name="20% - Акцент2 2 2" xfId="100"/>
    <cellStyle name="20% — акцент2 2 2" xfId="101"/>
    <cellStyle name="20% - Акцент2 2 3" xfId="102"/>
    <cellStyle name="20% — акцент2 2 3" xfId="103"/>
    <cellStyle name="20% - Акцент2 2_Додатки_06 2018" xfId="104"/>
    <cellStyle name="20% — акцент2 2_Додатки_06 2018" xfId="105"/>
    <cellStyle name="20% - Акцент2 3" xfId="106"/>
    <cellStyle name="20% — акцент2 3" xfId="107"/>
    <cellStyle name="20% - Акцент2 3 2" xfId="108"/>
    <cellStyle name="20% — акцент2 3 2" xfId="109"/>
    <cellStyle name="20% - Акцент2 3 3" xfId="110"/>
    <cellStyle name="20% — акцент2 3 3" xfId="111"/>
    <cellStyle name="20% - Акцент2 3_Додатки_06 2018" xfId="112"/>
    <cellStyle name="20% — акцент2 3_Додатки_06 2018" xfId="113"/>
    <cellStyle name="20% - Акцент2 4" xfId="114"/>
    <cellStyle name="20% — акцент2 4" xfId="115"/>
    <cellStyle name="20% - Акцент2 4 2" xfId="116"/>
    <cellStyle name="20% - Акцент2 4 3" xfId="117"/>
    <cellStyle name="20% - Акцент2 4_Додатки_06 2018" xfId="118"/>
    <cellStyle name="20% - Акцент2 5" xfId="119"/>
    <cellStyle name="20% — акцент2 5" xfId="120"/>
    <cellStyle name="20% - Акцент2 5 2" xfId="121"/>
    <cellStyle name="20% - Акцент2 5_Додатки_06 2018" xfId="122"/>
    <cellStyle name="20% - Акцент2 6" xfId="123"/>
    <cellStyle name="20% - Акцент2 7" xfId="124"/>
    <cellStyle name="20% - Акцент2_16 " xfId="125"/>
    <cellStyle name="20% — акцент2_Додатки_06 2018" xfId="126"/>
    <cellStyle name="20% - Акцент3" xfId="127"/>
    <cellStyle name="20% — акцент3" xfId="128"/>
    <cellStyle name="20% - Акцент3 2" xfId="129"/>
    <cellStyle name="20% — акцент3 2" xfId="130"/>
    <cellStyle name="20% - Акцент3 2 2" xfId="131"/>
    <cellStyle name="20% — акцент3 2 2" xfId="132"/>
    <cellStyle name="20% - Акцент3 2 3" xfId="133"/>
    <cellStyle name="20% — акцент3 2 3" xfId="134"/>
    <cellStyle name="20% - Акцент3 2_Додатки_06 2018" xfId="135"/>
    <cellStyle name="20% — акцент3 2_Додатки_06 2018" xfId="136"/>
    <cellStyle name="20% - Акцент3 3" xfId="137"/>
    <cellStyle name="20% — акцент3 3" xfId="138"/>
    <cellStyle name="20% - Акцент3 3 2" xfId="139"/>
    <cellStyle name="20% — акцент3 3 2" xfId="140"/>
    <cellStyle name="20% - Акцент3 3 3" xfId="141"/>
    <cellStyle name="20% — акцент3 3 3" xfId="142"/>
    <cellStyle name="20% - Акцент3 3_Додатки_06 2018" xfId="143"/>
    <cellStyle name="20% — акцент3 3_Додатки_06 2018" xfId="144"/>
    <cellStyle name="20% - Акцент3 4" xfId="145"/>
    <cellStyle name="20% — акцент3 4" xfId="146"/>
    <cellStyle name="20% - Акцент3 4 2" xfId="147"/>
    <cellStyle name="20% - Акцент3 4 3" xfId="148"/>
    <cellStyle name="20% - Акцент3 4_Додатки_06 2018" xfId="149"/>
    <cellStyle name="20% - Акцент3 5" xfId="150"/>
    <cellStyle name="20% — акцент3 5" xfId="151"/>
    <cellStyle name="20% - Акцент3 5 2" xfId="152"/>
    <cellStyle name="20% - Акцент3 5_Додатки_06 2018" xfId="153"/>
    <cellStyle name="20% - Акцент3 6" xfId="154"/>
    <cellStyle name="20% - Акцент3 7" xfId="155"/>
    <cellStyle name="20% - Акцент3_16 " xfId="156"/>
    <cellStyle name="20% — акцент3_Додатки_06 2018" xfId="157"/>
    <cellStyle name="20% - Акцент4" xfId="158"/>
    <cellStyle name="20% — акцент4" xfId="159"/>
    <cellStyle name="20% - Акцент4 2" xfId="160"/>
    <cellStyle name="20% — акцент4 2" xfId="161"/>
    <cellStyle name="20% - Акцент4 2 2" xfId="162"/>
    <cellStyle name="20% — акцент4 2 2" xfId="163"/>
    <cellStyle name="20% - Акцент4 2 3" xfId="164"/>
    <cellStyle name="20% — акцент4 2 3" xfId="165"/>
    <cellStyle name="20% - Акцент4 2_Додатки_06 2018" xfId="166"/>
    <cellStyle name="20% — акцент4 2_Додатки_06 2018" xfId="167"/>
    <cellStyle name="20% - Акцент4 3" xfId="168"/>
    <cellStyle name="20% — акцент4 3" xfId="169"/>
    <cellStyle name="20% - Акцент4 3 2" xfId="170"/>
    <cellStyle name="20% — акцент4 3 2" xfId="171"/>
    <cellStyle name="20% - Акцент4 3 3" xfId="172"/>
    <cellStyle name="20% — акцент4 3 3" xfId="173"/>
    <cellStyle name="20% - Акцент4 3_Додатки_06 2018" xfId="174"/>
    <cellStyle name="20% — акцент4 3_Додатки_06 2018" xfId="175"/>
    <cellStyle name="20% - Акцент4 4" xfId="176"/>
    <cellStyle name="20% — акцент4 4" xfId="177"/>
    <cellStyle name="20% - Акцент4 4 2" xfId="178"/>
    <cellStyle name="20% - Акцент4 4 3" xfId="179"/>
    <cellStyle name="20% - Акцент4 4_Додатки_06 2018" xfId="180"/>
    <cellStyle name="20% - Акцент4 5" xfId="181"/>
    <cellStyle name="20% — акцент4 5" xfId="182"/>
    <cellStyle name="20% - Акцент4 5 2" xfId="183"/>
    <cellStyle name="20% - Акцент4 5_Додатки_06 2018" xfId="184"/>
    <cellStyle name="20% - Акцент4 6" xfId="185"/>
    <cellStyle name="20% - Акцент4 7" xfId="186"/>
    <cellStyle name="20% - Акцент4_16 " xfId="187"/>
    <cellStyle name="20% — акцент4_Додатки_06 2018" xfId="188"/>
    <cellStyle name="20% - Акцент5" xfId="189"/>
    <cellStyle name="20% — акцент5" xfId="190"/>
    <cellStyle name="20% - Акцент5 2" xfId="191"/>
    <cellStyle name="20% — акцент5 2" xfId="192"/>
    <cellStyle name="20% - Акцент5 2 2" xfId="193"/>
    <cellStyle name="20% — акцент5 2 2" xfId="194"/>
    <cellStyle name="20% - Акцент5 2 3" xfId="195"/>
    <cellStyle name="20% — акцент5 2 3" xfId="196"/>
    <cellStyle name="20% - Акцент5 2_Додатки_06 2018" xfId="197"/>
    <cellStyle name="20% — акцент5 2_Додатки_06 2018" xfId="198"/>
    <cellStyle name="20% - Акцент5 3" xfId="199"/>
    <cellStyle name="20% — акцент5 3" xfId="200"/>
    <cellStyle name="20% - Акцент5 3 2" xfId="201"/>
    <cellStyle name="20% - Акцент5 3 3" xfId="202"/>
    <cellStyle name="20% - Акцент5 3_Додатки_06 2018" xfId="203"/>
    <cellStyle name="20% - Акцент5 4" xfId="204"/>
    <cellStyle name="20% — акцент5 4" xfId="205"/>
    <cellStyle name="20% - Акцент5 4 2" xfId="206"/>
    <cellStyle name="20% - Акцент5 4_Додатки_06 2018" xfId="207"/>
    <cellStyle name="20% - Акцент5 5" xfId="208"/>
    <cellStyle name="20% - Акцент5 5 2" xfId="209"/>
    <cellStyle name="20% - Акцент5 5_Додатки_06 2018" xfId="210"/>
    <cellStyle name="20% - Акцент5 6" xfId="211"/>
    <cellStyle name="20% - Акцент5 7" xfId="212"/>
    <cellStyle name="20% - Акцент5_Додатки_06 2018" xfId="213"/>
    <cellStyle name="20% — акцент5_Додатки_06 2018" xfId="214"/>
    <cellStyle name="20% - Акцент6" xfId="215"/>
    <cellStyle name="20% — акцент6" xfId="216"/>
    <cellStyle name="20% - Акцент6 2" xfId="217"/>
    <cellStyle name="20% — акцент6 2" xfId="218"/>
    <cellStyle name="20% - Акцент6 2 2" xfId="219"/>
    <cellStyle name="20% — акцент6 2 2" xfId="220"/>
    <cellStyle name="20% - Акцент6 2 3" xfId="221"/>
    <cellStyle name="20% — акцент6 2 3" xfId="222"/>
    <cellStyle name="20% - Акцент6 2_Додатки_06 2018" xfId="223"/>
    <cellStyle name="20% — акцент6 2_Додатки_06 2018" xfId="224"/>
    <cellStyle name="20% - Акцент6 3" xfId="225"/>
    <cellStyle name="20% — акцент6 3" xfId="226"/>
    <cellStyle name="20% - Акцент6 3 2" xfId="227"/>
    <cellStyle name="20% — акцент6 3 2" xfId="228"/>
    <cellStyle name="20% - Акцент6 3 3" xfId="229"/>
    <cellStyle name="20% — акцент6 3 3" xfId="230"/>
    <cellStyle name="20% - Акцент6 3_Додатки_06 2018" xfId="231"/>
    <cellStyle name="20% — акцент6 3_Додатки_06 2018" xfId="232"/>
    <cellStyle name="20% - Акцент6 4" xfId="233"/>
    <cellStyle name="20% — акцент6 4" xfId="234"/>
    <cellStyle name="20% - Акцент6 4 2" xfId="235"/>
    <cellStyle name="20% - Акцент6 4 3" xfId="236"/>
    <cellStyle name="20% - Акцент6 4_Додатки_06 2018" xfId="237"/>
    <cellStyle name="20% - Акцент6 5" xfId="238"/>
    <cellStyle name="20% — акцент6 5" xfId="239"/>
    <cellStyle name="20% - Акцент6 5 2" xfId="240"/>
    <cellStyle name="20% - Акцент6 5_Додатки_06 2018" xfId="241"/>
    <cellStyle name="20% - Акцент6 6" xfId="242"/>
    <cellStyle name="20% - Акцент6 7" xfId="243"/>
    <cellStyle name="20% - Акцент6_16 " xfId="244"/>
    <cellStyle name="20% — акцент6_Додатки_06 2018" xfId="245"/>
    <cellStyle name="20% – Акцентування1" xfId="246"/>
    <cellStyle name="20% – Акцентування1 2" xfId="247"/>
    <cellStyle name="20% – Акцентування1 2 2" xfId="248"/>
    <cellStyle name="20% – Акцентування1 2_Додатки_06 2018" xfId="249"/>
    <cellStyle name="20% – Акцентування1 3" xfId="250"/>
    <cellStyle name="20% – Акцентування1_Додатки_06 2018" xfId="251"/>
    <cellStyle name="20% – Акцентування2" xfId="252"/>
    <cellStyle name="20% – Акцентування2 2" xfId="253"/>
    <cellStyle name="20% – Акцентування2 2 2" xfId="254"/>
    <cellStyle name="20% – Акцентування2 2_Додатки_06 2018" xfId="255"/>
    <cellStyle name="20% – Акцентування2 3" xfId="256"/>
    <cellStyle name="20% – Акцентування2_Додатки_06 2018" xfId="257"/>
    <cellStyle name="20% – Акцентування3" xfId="258"/>
    <cellStyle name="20% – Акцентування3 2" xfId="259"/>
    <cellStyle name="20% – Акцентування3 2 2" xfId="260"/>
    <cellStyle name="20% – Акцентування3 2_Додатки_06 2018" xfId="261"/>
    <cellStyle name="20% – Акцентування3 3" xfId="262"/>
    <cellStyle name="20% – Акцентування3_Додатки_06 2018" xfId="263"/>
    <cellStyle name="20% – Акцентування4" xfId="264"/>
    <cellStyle name="20% – Акцентування4 2" xfId="265"/>
    <cellStyle name="20% – Акцентування4 2 2" xfId="266"/>
    <cellStyle name="20% – Акцентування4 2_Додатки_06 2018" xfId="267"/>
    <cellStyle name="20% – Акцентування4 3" xfId="268"/>
    <cellStyle name="20% – Акцентування4_Додатки_06 2018" xfId="269"/>
    <cellStyle name="20% – Акцентування5" xfId="270"/>
    <cellStyle name="20% – Акцентування5 2" xfId="271"/>
    <cellStyle name="20% – Акцентування5 2 2" xfId="272"/>
    <cellStyle name="20% – Акцентування5 2_Додатки_06 2018" xfId="273"/>
    <cellStyle name="20% – Акцентування5 3" xfId="274"/>
    <cellStyle name="20% – Акцентування5_Додатки_06 2018" xfId="275"/>
    <cellStyle name="20% – Акцентування6" xfId="276"/>
    <cellStyle name="20% – Акцентування6 2" xfId="277"/>
    <cellStyle name="20% – Акцентування6 2 2" xfId="278"/>
    <cellStyle name="20% – Акцентування6 2_Додатки_06 2018" xfId="279"/>
    <cellStyle name="20% – Акцентування6 3" xfId="280"/>
    <cellStyle name="20% – Акцентування6_Додатки_06 2018" xfId="281"/>
    <cellStyle name="40% - Accent1" xfId="282"/>
    <cellStyle name="40% - Accent1 2" xfId="283"/>
    <cellStyle name="40% - Accent1 2 2" xfId="284"/>
    <cellStyle name="40% - Accent1 2_Додатки_06 2018" xfId="285"/>
    <cellStyle name="40% - Accent1 3" xfId="286"/>
    <cellStyle name="40% - Accent1 4" xfId="287"/>
    <cellStyle name="40% - Accent1_Додатки_06 2018" xfId="288"/>
    <cellStyle name="40% - Accent2" xfId="289"/>
    <cellStyle name="40% - Accent2 2" xfId="290"/>
    <cellStyle name="40% - Accent2 2 2" xfId="291"/>
    <cellStyle name="40% - Accent2 2_Додатки_06 2018" xfId="292"/>
    <cellStyle name="40% - Accent2 3" xfId="293"/>
    <cellStyle name="40% - Accent2 4" xfId="294"/>
    <cellStyle name="40% - Accent2 5" xfId="295"/>
    <cellStyle name="40% - Accent2_Додатки_06 2018" xfId="296"/>
    <cellStyle name="40% - Accent3" xfId="297"/>
    <cellStyle name="40% - Accent3 2" xfId="298"/>
    <cellStyle name="40% - Accent3 2 2" xfId="299"/>
    <cellStyle name="40% - Accent3 2_Додатки_06 2018" xfId="300"/>
    <cellStyle name="40% - Accent3 3" xfId="301"/>
    <cellStyle name="40% - Accent3 4" xfId="302"/>
    <cellStyle name="40% - Accent3 5" xfId="303"/>
    <cellStyle name="40% - Accent3_Додатки_06 2018" xfId="304"/>
    <cellStyle name="40% - Accent4" xfId="305"/>
    <cellStyle name="40% - Accent4 2" xfId="306"/>
    <cellStyle name="40% - Accent4 2 2" xfId="307"/>
    <cellStyle name="40% - Accent4 2_Додатки_06 2018" xfId="308"/>
    <cellStyle name="40% - Accent4 3" xfId="309"/>
    <cellStyle name="40% - Accent4 4" xfId="310"/>
    <cellStyle name="40% - Accent4 5" xfId="311"/>
    <cellStyle name="40% - Accent4_Додатки_06 2018" xfId="312"/>
    <cellStyle name="40% - Accent5" xfId="313"/>
    <cellStyle name="40% - Accent5 2" xfId="314"/>
    <cellStyle name="40% - Accent5 2 2" xfId="315"/>
    <cellStyle name="40% - Accent5 2_Додатки_06 2018" xfId="316"/>
    <cellStyle name="40% - Accent5 3" xfId="317"/>
    <cellStyle name="40% - Accent5 4" xfId="318"/>
    <cellStyle name="40% - Accent5_Додатки_06 2018" xfId="319"/>
    <cellStyle name="40% - Accent6" xfId="320"/>
    <cellStyle name="40% - Accent6 2" xfId="321"/>
    <cellStyle name="40% - Accent6 2 2" xfId="322"/>
    <cellStyle name="40% - Accent6 2_Додатки_06 2018" xfId="323"/>
    <cellStyle name="40% - Accent6 3" xfId="324"/>
    <cellStyle name="40% - Accent6 4" xfId="325"/>
    <cellStyle name="40% - Accent6 5" xfId="326"/>
    <cellStyle name="40% - Accent6_Додатки_06 2018" xfId="327"/>
    <cellStyle name="40% - Акцент1" xfId="328"/>
    <cellStyle name="40% — акцент1" xfId="329"/>
    <cellStyle name="40% - Акцент1 2" xfId="330"/>
    <cellStyle name="40% — акцент1 2" xfId="331"/>
    <cellStyle name="40% - Акцент1 2 2" xfId="332"/>
    <cellStyle name="40% — акцент1 2 2" xfId="333"/>
    <cellStyle name="40% - Акцент1 2 3" xfId="334"/>
    <cellStyle name="40% — акцент1 2 3" xfId="335"/>
    <cellStyle name="40% - Акцент1 2_Додатки_06 2018" xfId="336"/>
    <cellStyle name="40% — акцент1 2_Додатки_06 2018" xfId="337"/>
    <cellStyle name="40% - Акцент1 3" xfId="338"/>
    <cellStyle name="40% — акцент1 3" xfId="339"/>
    <cellStyle name="40% - Акцент1 3 2" xfId="340"/>
    <cellStyle name="40% — акцент1 3 2" xfId="341"/>
    <cellStyle name="40% - Акцент1 3 3" xfId="342"/>
    <cellStyle name="40% — акцент1 3 3" xfId="343"/>
    <cellStyle name="40% - Акцент1 3_Додатки_06 2018" xfId="344"/>
    <cellStyle name="40% — акцент1 3_Додатки_06 2018" xfId="345"/>
    <cellStyle name="40% - Акцент1 4" xfId="346"/>
    <cellStyle name="40% — акцент1 4" xfId="347"/>
    <cellStyle name="40% - Акцент1 4 2" xfId="348"/>
    <cellStyle name="40% - Акцент1 4 3" xfId="349"/>
    <cellStyle name="40% - Акцент1 4_Додатки_06 2018" xfId="350"/>
    <cellStyle name="40% - Акцент1 5" xfId="351"/>
    <cellStyle name="40% — акцент1 5" xfId="352"/>
    <cellStyle name="40% - Акцент1 5 2" xfId="353"/>
    <cellStyle name="40% - Акцент1 5_Додатки_06 2018" xfId="354"/>
    <cellStyle name="40% - Акцент1 6" xfId="355"/>
    <cellStyle name="40% - Акцент1 7" xfId="356"/>
    <cellStyle name="40% - Акцент1_16 " xfId="357"/>
    <cellStyle name="40% — акцент1_Додатки_06 2018" xfId="358"/>
    <cellStyle name="40% - Акцент2" xfId="359"/>
    <cellStyle name="40% — акцент2" xfId="360"/>
    <cellStyle name="40% - Акцент2 2" xfId="361"/>
    <cellStyle name="40% — акцент2 2" xfId="362"/>
    <cellStyle name="40% - Акцент2 2 2" xfId="363"/>
    <cellStyle name="40% — акцент2 2 2" xfId="364"/>
    <cellStyle name="40% - Акцент2 2 3" xfId="365"/>
    <cellStyle name="40% — акцент2 2 3" xfId="366"/>
    <cellStyle name="40% - Акцент2 2_Додатки_06 2018" xfId="367"/>
    <cellStyle name="40% — акцент2 2_Додатки_06 2018" xfId="368"/>
    <cellStyle name="40% - Акцент2 3" xfId="369"/>
    <cellStyle name="40% — акцент2 3" xfId="370"/>
    <cellStyle name="40% - Акцент2 3 2" xfId="371"/>
    <cellStyle name="40% - Акцент2 3 3" xfId="372"/>
    <cellStyle name="40% - Акцент2 3_Додатки_06 2018" xfId="373"/>
    <cellStyle name="40% - Акцент2 4" xfId="374"/>
    <cellStyle name="40% — акцент2 4" xfId="375"/>
    <cellStyle name="40% - Акцент2 4 2" xfId="376"/>
    <cellStyle name="40% - Акцент2 4_Додатки_06 2018" xfId="377"/>
    <cellStyle name="40% - Акцент2 5" xfId="378"/>
    <cellStyle name="40% - Акцент2 5 2" xfId="379"/>
    <cellStyle name="40% - Акцент2 5_Додатки_06 2018" xfId="380"/>
    <cellStyle name="40% - Акцент2 6" xfId="381"/>
    <cellStyle name="40% - Акцент2 7" xfId="382"/>
    <cellStyle name="40% - Акцент2_Додатки_06 2018" xfId="383"/>
    <cellStyle name="40% — акцент2_Додатки_06 2018" xfId="384"/>
    <cellStyle name="40% - Акцент3" xfId="385"/>
    <cellStyle name="40% — акцент3" xfId="386"/>
    <cellStyle name="40% - Акцент3 2" xfId="387"/>
    <cellStyle name="40% — акцент3 2" xfId="388"/>
    <cellStyle name="40% - Акцент3 2 2" xfId="389"/>
    <cellStyle name="40% — акцент3 2 2" xfId="390"/>
    <cellStyle name="40% - Акцент3 2 3" xfId="391"/>
    <cellStyle name="40% — акцент3 2 3" xfId="392"/>
    <cellStyle name="40% - Акцент3 2_Додатки_06 2018" xfId="393"/>
    <cellStyle name="40% — акцент3 2_Додатки_06 2018" xfId="394"/>
    <cellStyle name="40% - Акцент3 3" xfId="395"/>
    <cellStyle name="40% — акцент3 3" xfId="396"/>
    <cellStyle name="40% - Акцент3 3 2" xfId="397"/>
    <cellStyle name="40% — акцент3 3 2" xfId="398"/>
    <cellStyle name="40% - Акцент3 3 3" xfId="399"/>
    <cellStyle name="40% — акцент3 3 3" xfId="400"/>
    <cellStyle name="40% - Акцент3 3_Додатки_06 2018" xfId="401"/>
    <cellStyle name="40% — акцент3 3_Додатки_06 2018" xfId="402"/>
    <cellStyle name="40% - Акцент3 4" xfId="403"/>
    <cellStyle name="40% — акцент3 4" xfId="404"/>
    <cellStyle name="40% - Акцент3 4 2" xfId="405"/>
    <cellStyle name="40% - Акцент3 4 3" xfId="406"/>
    <cellStyle name="40% - Акцент3 4_Додатки_06 2018" xfId="407"/>
    <cellStyle name="40% - Акцент3 5" xfId="408"/>
    <cellStyle name="40% — акцент3 5" xfId="409"/>
    <cellStyle name="40% - Акцент3 5 2" xfId="410"/>
    <cellStyle name="40% - Акцент3 5_Додатки_06 2018" xfId="411"/>
    <cellStyle name="40% - Акцент3 6" xfId="412"/>
    <cellStyle name="40% - Акцент3 7" xfId="413"/>
    <cellStyle name="40% - Акцент3_16 " xfId="414"/>
    <cellStyle name="40% — акцент3_Додатки_06 2018" xfId="415"/>
    <cellStyle name="40% - Акцент4" xfId="416"/>
    <cellStyle name="40% — акцент4" xfId="417"/>
    <cellStyle name="40% - Акцент4 2" xfId="418"/>
    <cellStyle name="40% — акцент4 2" xfId="419"/>
    <cellStyle name="40% - Акцент4 2 2" xfId="420"/>
    <cellStyle name="40% — акцент4 2 2" xfId="421"/>
    <cellStyle name="40% - Акцент4 2 3" xfId="422"/>
    <cellStyle name="40% — акцент4 2 3" xfId="423"/>
    <cellStyle name="40% - Акцент4 2_Додатки_06 2018" xfId="424"/>
    <cellStyle name="40% — акцент4 2_Додатки_06 2018" xfId="425"/>
    <cellStyle name="40% - Акцент4 3" xfId="426"/>
    <cellStyle name="40% — акцент4 3" xfId="427"/>
    <cellStyle name="40% - Акцент4 3 2" xfId="428"/>
    <cellStyle name="40% — акцент4 3 2" xfId="429"/>
    <cellStyle name="40% - Акцент4 3 3" xfId="430"/>
    <cellStyle name="40% — акцент4 3 3" xfId="431"/>
    <cellStyle name="40% - Акцент4 3_Додатки_06 2018" xfId="432"/>
    <cellStyle name="40% — акцент4 3_Додатки_06 2018" xfId="433"/>
    <cellStyle name="40% - Акцент4 4" xfId="434"/>
    <cellStyle name="40% — акцент4 4" xfId="435"/>
    <cellStyle name="40% - Акцент4 4 2" xfId="436"/>
    <cellStyle name="40% - Акцент4 4 3" xfId="437"/>
    <cellStyle name="40% - Акцент4 4_Додатки_06 2018" xfId="438"/>
    <cellStyle name="40% - Акцент4 5" xfId="439"/>
    <cellStyle name="40% — акцент4 5" xfId="440"/>
    <cellStyle name="40% - Акцент4 5 2" xfId="441"/>
    <cellStyle name="40% - Акцент4 5_Додатки_06 2018" xfId="442"/>
    <cellStyle name="40% - Акцент4 6" xfId="443"/>
    <cellStyle name="40% - Акцент4 7" xfId="444"/>
    <cellStyle name="40% - Акцент4_16 " xfId="445"/>
    <cellStyle name="40% — акцент4_Додатки_06 2018" xfId="446"/>
    <cellStyle name="40% - Акцент5" xfId="447"/>
    <cellStyle name="40% — акцент5" xfId="448"/>
    <cellStyle name="40% - Акцент5 2" xfId="449"/>
    <cellStyle name="40% — акцент5 2" xfId="450"/>
    <cellStyle name="40% - Акцент5 2 2" xfId="451"/>
    <cellStyle name="40% — акцент5 2 2" xfId="452"/>
    <cellStyle name="40% - Акцент5 2 3" xfId="453"/>
    <cellStyle name="40% — акцент5 2 3" xfId="454"/>
    <cellStyle name="40% - Акцент5 2_Додатки_06 2018" xfId="455"/>
    <cellStyle name="40% — акцент5 2_Додатки_06 2018" xfId="456"/>
    <cellStyle name="40% - Акцент5 3" xfId="457"/>
    <cellStyle name="40% — акцент5 3" xfId="458"/>
    <cellStyle name="40% - Акцент5 3 2" xfId="459"/>
    <cellStyle name="40% — акцент5 3 2" xfId="460"/>
    <cellStyle name="40% - Акцент5 3 3" xfId="461"/>
    <cellStyle name="40% — акцент5 3 3" xfId="462"/>
    <cellStyle name="40% - Акцент5 3_Додатки_06 2018" xfId="463"/>
    <cellStyle name="40% — акцент5 3_Додатки_06 2018" xfId="464"/>
    <cellStyle name="40% - Акцент5 4" xfId="465"/>
    <cellStyle name="40% — акцент5 4" xfId="466"/>
    <cellStyle name="40% - Акцент5 4 2" xfId="467"/>
    <cellStyle name="40% - Акцент5 4 3" xfId="468"/>
    <cellStyle name="40% - Акцент5 4_Додатки_06 2018" xfId="469"/>
    <cellStyle name="40% - Акцент5 5" xfId="470"/>
    <cellStyle name="40% — акцент5 5" xfId="471"/>
    <cellStyle name="40% - Акцент5 5 2" xfId="472"/>
    <cellStyle name="40% - Акцент5 5_Додатки_06 2018" xfId="473"/>
    <cellStyle name="40% - Акцент5 6" xfId="474"/>
    <cellStyle name="40% - Акцент5 7" xfId="475"/>
    <cellStyle name="40% - Акцент5_16 " xfId="476"/>
    <cellStyle name="40% — акцент5_Додатки_06 2018" xfId="477"/>
    <cellStyle name="40% - Акцент6" xfId="478"/>
    <cellStyle name="40% — акцент6" xfId="479"/>
    <cellStyle name="40% - Акцент6 2" xfId="480"/>
    <cellStyle name="40% — акцент6 2" xfId="481"/>
    <cellStyle name="40% - Акцент6 2 2" xfId="482"/>
    <cellStyle name="40% — акцент6 2 2" xfId="483"/>
    <cellStyle name="40% - Акцент6 2 3" xfId="484"/>
    <cellStyle name="40% — акцент6 2 3" xfId="485"/>
    <cellStyle name="40% - Акцент6 2_Додатки_06 2018" xfId="486"/>
    <cellStyle name="40% — акцент6 2_Додатки_06 2018" xfId="487"/>
    <cellStyle name="40% - Акцент6 3" xfId="488"/>
    <cellStyle name="40% — акцент6 3" xfId="489"/>
    <cellStyle name="40% - Акцент6 3 2" xfId="490"/>
    <cellStyle name="40% — акцент6 3 2" xfId="491"/>
    <cellStyle name="40% - Акцент6 3 3" xfId="492"/>
    <cellStyle name="40% — акцент6 3 3" xfId="493"/>
    <cellStyle name="40% - Акцент6 3_Додатки_06 2018" xfId="494"/>
    <cellStyle name="40% — акцент6 3_Додатки_06 2018" xfId="495"/>
    <cellStyle name="40% - Акцент6 4" xfId="496"/>
    <cellStyle name="40% — акцент6 4" xfId="497"/>
    <cellStyle name="40% - Акцент6 4 2" xfId="498"/>
    <cellStyle name="40% - Акцент6 4 3" xfId="499"/>
    <cellStyle name="40% - Акцент6 4_Додатки_06 2018" xfId="500"/>
    <cellStyle name="40% - Акцент6 5" xfId="501"/>
    <cellStyle name="40% — акцент6 5" xfId="502"/>
    <cellStyle name="40% - Акцент6 5 2" xfId="503"/>
    <cellStyle name="40% - Акцент6 5_Додатки_06 2018" xfId="504"/>
    <cellStyle name="40% - Акцент6 6" xfId="505"/>
    <cellStyle name="40% - Акцент6 7" xfId="506"/>
    <cellStyle name="40% - Акцент6_16 " xfId="507"/>
    <cellStyle name="40% — акцент6_Додатки_06 2018" xfId="508"/>
    <cellStyle name="40% – Акцентування1" xfId="509"/>
    <cellStyle name="40% – Акцентування1 2" xfId="510"/>
    <cellStyle name="40% – Акцентування1 2 2" xfId="511"/>
    <cellStyle name="40% – Акцентування1 2_Додатки_06 2018" xfId="512"/>
    <cellStyle name="40% – Акцентування1 3" xfId="513"/>
    <cellStyle name="40% – Акцентування1_Додатки_06 2018" xfId="514"/>
    <cellStyle name="40% – Акцентування2" xfId="515"/>
    <cellStyle name="40% – Акцентування2 2" xfId="516"/>
    <cellStyle name="40% – Акцентування2 2 2" xfId="517"/>
    <cellStyle name="40% – Акцентування2 2_Додатки_06 2018" xfId="518"/>
    <cellStyle name="40% – Акцентування2 3" xfId="519"/>
    <cellStyle name="40% – Акцентування2_Додатки_06 2018" xfId="520"/>
    <cellStyle name="40% – Акцентування3" xfId="521"/>
    <cellStyle name="40% – Акцентування3 2" xfId="522"/>
    <cellStyle name="40% – Акцентування3 2 2" xfId="523"/>
    <cellStyle name="40% – Акцентування3 2_Додатки_06 2018" xfId="524"/>
    <cellStyle name="40% – Акцентування3 3" xfId="525"/>
    <cellStyle name="40% – Акцентування3_Додатки_06 2018" xfId="526"/>
    <cellStyle name="40% – Акцентування4" xfId="527"/>
    <cellStyle name="40% – Акцентування4 2" xfId="528"/>
    <cellStyle name="40% – Акцентування4 2 2" xfId="529"/>
    <cellStyle name="40% – Акцентування4 2_Додатки_06 2018" xfId="530"/>
    <cellStyle name="40% – Акцентування4 3" xfId="531"/>
    <cellStyle name="40% – Акцентування4_Додатки_06 2018" xfId="532"/>
    <cellStyle name="40% – Акцентування5" xfId="533"/>
    <cellStyle name="40% – Акцентування5 2" xfId="534"/>
    <cellStyle name="40% – Акцентування5 2 2" xfId="535"/>
    <cellStyle name="40% – Акцентування5 2_Додатки_06 2018" xfId="536"/>
    <cellStyle name="40% – Акцентування5 3" xfId="537"/>
    <cellStyle name="40% – Акцентування5_Додатки_06 2018" xfId="538"/>
    <cellStyle name="40% – Акцентування6" xfId="539"/>
    <cellStyle name="40% – Акцентування6 2" xfId="540"/>
    <cellStyle name="40% – Акцентування6 2 2" xfId="541"/>
    <cellStyle name="40% – Акцентування6 2_Додатки_06 2018" xfId="542"/>
    <cellStyle name="40% – Акцентування6 3" xfId="543"/>
    <cellStyle name="40% – Акцентування6_Додатки_06 2018" xfId="544"/>
    <cellStyle name="60% - Accent1" xfId="545"/>
    <cellStyle name="60% - Accent1 2" xfId="546"/>
    <cellStyle name="60% - Accent1 3" xfId="547"/>
    <cellStyle name="60% - Accent1 4" xfId="548"/>
    <cellStyle name="60% - Accent1_П_1" xfId="549"/>
    <cellStyle name="60% - Accent2" xfId="550"/>
    <cellStyle name="60% - Accent2 2" xfId="551"/>
    <cellStyle name="60% - Accent2 3" xfId="552"/>
    <cellStyle name="60% - Accent2 4" xfId="553"/>
    <cellStyle name="60% - Accent2_П_1" xfId="554"/>
    <cellStyle name="60% - Accent3" xfId="555"/>
    <cellStyle name="60% - Accent3 2" xfId="556"/>
    <cellStyle name="60% - Accent3 3" xfId="557"/>
    <cellStyle name="60% - Accent3 4" xfId="558"/>
    <cellStyle name="60% - Accent3_П_1" xfId="559"/>
    <cellStyle name="60% - Accent4" xfId="560"/>
    <cellStyle name="60% - Accent4 2" xfId="561"/>
    <cellStyle name="60% - Accent4 3" xfId="562"/>
    <cellStyle name="60% - Accent4 4" xfId="563"/>
    <cellStyle name="60% - Accent4_П_1" xfId="564"/>
    <cellStyle name="60% - Accent5" xfId="565"/>
    <cellStyle name="60% - Accent5 2" xfId="566"/>
    <cellStyle name="60% - Accent5 3" xfId="567"/>
    <cellStyle name="60% - Accent5_П_1" xfId="568"/>
    <cellStyle name="60% - Accent6" xfId="569"/>
    <cellStyle name="60% - Accent6 2" xfId="570"/>
    <cellStyle name="60% - Accent6 3" xfId="571"/>
    <cellStyle name="60% - Accent6 4" xfId="572"/>
    <cellStyle name="60% - Accent6_П_1" xfId="573"/>
    <cellStyle name="60% - Акцент1" xfId="574"/>
    <cellStyle name="60% — акцент1" xfId="575"/>
    <cellStyle name="60% - Акцент1 2" xfId="576"/>
    <cellStyle name="60% — акцент1 2" xfId="577"/>
    <cellStyle name="60% - Акцент1 3" xfId="578"/>
    <cellStyle name="60% — акцент1 3" xfId="579"/>
    <cellStyle name="60% - Акцент1 4" xfId="580"/>
    <cellStyle name="60% - Акцент1 5" xfId="581"/>
    <cellStyle name="60% - Акцент1_16 " xfId="582"/>
    <cellStyle name="60% - Акцент2" xfId="583"/>
    <cellStyle name="60% — акцент2" xfId="584"/>
    <cellStyle name="60% - Акцент2 2" xfId="585"/>
    <cellStyle name="60% — акцент2 2" xfId="586"/>
    <cellStyle name="60% - Акцент2 3" xfId="587"/>
    <cellStyle name="60% — акцент2 3" xfId="588"/>
    <cellStyle name="60% - Акцент2 4" xfId="589"/>
    <cellStyle name="60% - Акцент2 5" xfId="590"/>
    <cellStyle name="60% - Акцент2_16 " xfId="591"/>
    <cellStyle name="60% - Акцент3" xfId="592"/>
    <cellStyle name="60% — акцент3" xfId="593"/>
    <cellStyle name="60% - Акцент3 2" xfId="594"/>
    <cellStyle name="60% — акцент3 2" xfId="595"/>
    <cellStyle name="60% - Акцент3 3" xfId="596"/>
    <cellStyle name="60% — акцент3 3" xfId="597"/>
    <cellStyle name="60% - Акцент3 4" xfId="598"/>
    <cellStyle name="60% - Акцент3 5" xfId="599"/>
    <cellStyle name="60% - Акцент3_16 " xfId="600"/>
    <cellStyle name="60% - Акцент4" xfId="601"/>
    <cellStyle name="60% — акцент4" xfId="602"/>
    <cellStyle name="60% - Акцент4 2" xfId="603"/>
    <cellStyle name="60% — акцент4 2" xfId="604"/>
    <cellStyle name="60% - Акцент4 3" xfId="605"/>
    <cellStyle name="60% — акцент4 3" xfId="606"/>
    <cellStyle name="60% - Акцент4 4" xfId="607"/>
    <cellStyle name="60% - Акцент4 5" xfId="608"/>
    <cellStyle name="60% - Акцент4_16 " xfId="609"/>
    <cellStyle name="60% - Акцент5" xfId="610"/>
    <cellStyle name="60% — акцент5" xfId="611"/>
    <cellStyle name="60% - Акцент5 2" xfId="612"/>
    <cellStyle name="60% — акцент5 2" xfId="613"/>
    <cellStyle name="60% - Акцент5 3" xfId="614"/>
    <cellStyle name="60% — акцент5 3" xfId="615"/>
    <cellStyle name="60% - Акцент5 4" xfId="616"/>
    <cellStyle name="60% - Акцент5 5" xfId="617"/>
    <cellStyle name="60% - Акцент5_16 " xfId="618"/>
    <cellStyle name="60% - Акцент6" xfId="619"/>
    <cellStyle name="60% — акцент6" xfId="620"/>
    <cellStyle name="60% - Акцент6 2" xfId="621"/>
    <cellStyle name="60% — акцент6 2" xfId="622"/>
    <cellStyle name="60% - Акцент6 3" xfId="623"/>
    <cellStyle name="60% — акцент6 3" xfId="624"/>
    <cellStyle name="60% - Акцент6 4" xfId="625"/>
    <cellStyle name="60% - Акцент6 5" xfId="626"/>
    <cellStyle name="60% - Акцент6_16 " xfId="627"/>
    <cellStyle name="60% – Акцентування1" xfId="628"/>
    <cellStyle name="60% – Акцентування1 2" xfId="629"/>
    <cellStyle name="60% – Акцентування2" xfId="630"/>
    <cellStyle name="60% – Акцентування2 2" xfId="631"/>
    <cellStyle name="60% – Акцентування3" xfId="632"/>
    <cellStyle name="60% – Акцентування3 2" xfId="633"/>
    <cellStyle name="60% – Акцентування4" xfId="634"/>
    <cellStyle name="60% – Акцентування4 2" xfId="635"/>
    <cellStyle name="60% – Акцентування5" xfId="636"/>
    <cellStyle name="60% – Акцентування5 2" xfId="637"/>
    <cellStyle name="60% – Акцентування6" xfId="638"/>
    <cellStyle name="60% – Акцентування6 2" xfId="639"/>
    <cellStyle name="Accent1" xfId="640"/>
    <cellStyle name="Accent1 2" xfId="641"/>
    <cellStyle name="Accent1 3" xfId="642"/>
    <cellStyle name="Accent1 4" xfId="643"/>
    <cellStyle name="Accent1_П_1" xfId="644"/>
    <cellStyle name="Accent2" xfId="645"/>
    <cellStyle name="Accent2 2" xfId="646"/>
    <cellStyle name="Accent2 3" xfId="647"/>
    <cellStyle name="Accent2 4" xfId="648"/>
    <cellStyle name="Accent2_П_1" xfId="649"/>
    <cellStyle name="Accent3" xfId="650"/>
    <cellStyle name="Accent3 2" xfId="651"/>
    <cellStyle name="Accent3 3" xfId="652"/>
    <cellStyle name="Accent3 4" xfId="653"/>
    <cellStyle name="Accent3_П_1" xfId="654"/>
    <cellStyle name="Accent4" xfId="655"/>
    <cellStyle name="Accent4 2" xfId="656"/>
    <cellStyle name="Accent4 3" xfId="657"/>
    <cellStyle name="Accent4 4" xfId="658"/>
    <cellStyle name="Accent4_П_1" xfId="659"/>
    <cellStyle name="Accent5" xfId="660"/>
    <cellStyle name="Accent5 2" xfId="661"/>
    <cellStyle name="Accent5 3" xfId="662"/>
    <cellStyle name="Accent5 4" xfId="663"/>
    <cellStyle name="Accent5_П_1" xfId="664"/>
    <cellStyle name="Accent6" xfId="665"/>
    <cellStyle name="Accent6 2" xfId="666"/>
    <cellStyle name="Accent6 3" xfId="667"/>
    <cellStyle name="Accent6 4" xfId="668"/>
    <cellStyle name="Accent6_П_1" xfId="669"/>
    <cellStyle name="Bad" xfId="670"/>
    <cellStyle name="Bad 2" xfId="671"/>
    <cellStyle name="Bad 3" xfId="672"/>
    <cellStyle name="Bad_П_1" xfId="673"/>
    <cellStyle name="Calculation" xfId="674"/>
    <cellStyle name="Calculation 2" xfId="675"/>
    <cellStyle name="Calculation 3" xfId="676"/>
    <cellStyle name="Calculation_П_1" xfId="677"/>
    <cellStyle name="Check Cell" xfId="678"/>
    <cellStyle name="Check Cell 2" xfId="679"/>
    <cellStyle name="Check Cell 3" xfId="680"/>
    <cellStyle name="Check Cell_П_1" xfId="681"/>
    <cellStyle name="Excel Built-in Normal" xfId="682"/>
    <cellStyle name="Explanatory Text" xfId="683"/>
    <cellStyle name="fBlock" xfId="684"/>
    <cellStyle name="fCmp" xfId="685"/>
    <cellStyle name="fEr" xfId="686"/>
    <cellStyle name="fHead" xfId="687"/>
    <cellStyle name="fHead 2" xfId="688"/>
    <cellStyle name="fName" xfId="689"/>
    <cellStyle name="Good" xfId="690"/>
    <cellStyle name="Good 2" xfId="691"/>
    <cellStyle name="Good 3" xfId="692"/>
    <cellStyle name="Good_П_1" xfId="693"/>
    <cellStyle name="Heading 1" xfId="694"/>
    <cellStyle name="Heading 1 2" xfId="695"/>
    <cellStyle name="Heading 2" xfId="696"/>
    <cellStyle name="Heading 2 2" xfId="697"/>
    <cellStyle name="Heading 3" xfId="698"/>
    <cellStyle name="Heading 3 2" xfId="699"/>
    <cellStyle name="Heading 4" xfId="700"/>
    <cellStyle name="Heading 4 2" xfId="701"/>
    <cellStyle name="Input" xfId="702"/>
    <cellStyle name="Input 2" xfId="703"/>
    <cellStyle name="Input 3" xfId="704"/>
    <cellStyle name="Input_П_1" xfId="705"/>
    <cellStyle name="Linked Cell" xfId="706"/>
    <cellStyle name="Linked Cell 2" xfId="707"/>
    <cellStyle name="Neutral" xfId="708"/>
    <cellStyle name="Neutral 2" xfId="709"/>
    <cellStyle name="Neutral 3" xfId="710"/>
    <cellStyle name="Neutral_П_1" xfId="711"/>
    <cellStyle name="Normal 2" xfId="712"/>
    <cellStyle name="Normal_Sheet1" xfId="713"/>
    <cellStyle name="Note" xfId="714"/>
    <cellStyle name="Note 2" xfId="715"/>
    <cellStyle name="Note 3" xfId="716"/>
    <cellStyle name="Note_П_1" xfId="717"/>
    <cellStyle name="Output" xfId="718"/>
    <cellStyle name="Output 2" xfId="719"/>
    <cellStyle name="Output 3" xfId="720"/>
    <cellStyle name="Output_П_1" xfId="721"/>
    <cellStyle name="Title" xfId="722"/>
    <cellStyle name="Total" xfId="723"/>
    <cellStyle name="vDa" xfId="724"/>
    <cellStyle name="vDa 2" xfId="725"/>
    <cellStyle name="vHl" xfId="726"/>
    <cellStyle name="vHl 2" xfId="727"/>
    <cellStyle name="vN0" xfId="728"/>
    <cellStyle name="vN0 2" xfId="729"/>
    <cellStyle name="vN0 3" xfId="730"/>
    <cellStyle name="vSt" xfId="731"/>
    <cellStyle name="vSt 2" xfId="732"/>
    <cellStyle name="Warning Text" xfId="733"/>
    <cellStyle name="Акцент1" xfId="734"/>
    <cellStyle name="Акцент1 2" xfId="735"/>
    <cellStyle name="Акцент1 2 2" xfId="736"/>
    <cellStyle name="Акцент1 3" xfId="737"/>
    <cellStyle name="Акцент1 4" xfId="738"/>
    <cellStyle name="Акцент1 5" xfId="739"/>
    <cellStyle name="Акцент2" xfId="740"/>
    <cellStyle name="Акцент2 2" xfId="741"/>
    <cellStyle name="Акцент2 2 2" xfId="742"/>
    <cellStyle name="Акцент2 3" xfId="743"/>
    <cellStyle name="Акцент2 4" xfId="744"/>
    <cellStyle name="Акцент2 5" xfId="745"/>
    <cellStyle name="Акцент3" xfId="746"/>
    <cellStyle name="Акцент3 2" xfId="747"/>
    <cellStyle name="Акцент3 2 2" xfId="748"/>
    <cellStyle name="Акцент3 3" xfId="749"/>
    <cellStyle name="Акцент3 4" xfId="750"/>
    <cellStyle name="Акцент3 5" xfId="751"/>
    <cellStyle name="Акцент4" xfId="752"/>
    <cellStyle name="Акцент4 2" xfId="753"/>
    <cellStyle name="Акцент4 2 2" xfId="754"/>
    <cellStyle name="Акцент4 3" xfId="755"/>
    <cellStyle name="Акцент4 4" xfId="756"/>
    <cellStyle name="Акцент4 5" xfId="757"/>
    <cellStyle name="Акцент5" xfId="758"/>
    <cellStyle name="Акцент5 2" xfId="759"/>
    <cellStyle name="Акцент5 2 2" xfId="760"/>
    <cellStyle name="Акцент5 3" xfId="761"/>
    <cellStyle name="Акцент5 4" xfId="762"/>
    <cellStyle name="Акцент5 5" xfId="763"/>
    <cellStyle name="Акцент6" xfId="764"/>
    <cellStyle name="Акцент6 2" xfId="765"/>
    <cellStyle name="Акцент6 2 2" xfId="766"/>
    <cellStyle name="Акцент6 3" xfId="767"/>
    <cellStyle name="Акцент6 4" xfId="768"/>
    <cellStyle name="Акцент6 5" xfId="769"/>
    <cellStyle name="Акцентування1" xfId="770"/>
    <cellStyle name="Акцентування1 2" xfId="771"/>
    <cellStyle name="Акцентування2" xfId="772"/>
    <cellStyle name="Акцентування2 2" xfId="773"/>
    <cellStyle name="Акцентування3" xfId="774"/>
    <cellStyle name="Акцентування3 2" xfId="775"/>
    <cellStyle name="Акцентування4" xfId="776"/>
    <cellStyle name="Акцентування4 2" xfId="777"/>
    <cellStyle name="Акцентування5" xfId="778"/>
    <cellStyle name="Акцентування5 2" xfId="779"/>
    <cellStyle name="Акцентування6" xfId="780"/>
    <cellStyle name="Акцентування6 2" xfId="781"/>
    <cellStyle name="Ввід" xfId="782"/>
    <cellStyle name="Ввід 2" xfId="783"/>
    <cellStyle name="Ввод " xfId="784"/>
    <cellStyle name="Ввод  2" xfId="785"/>
    <cellStyle name="Ввод  2 2" xfId="786"/>
    <cellStyle name="Ввод  3" xfId="787"/>
    <cellStyle name="Ввод  4" xfId="788"/>
    <cellStyle name="Ввод  5" xfId="789"/>
    <cellStyle name="Вывод" xfId="790"/>
    <cellStyle name="Вывод 2" xfId="791"/>
    <cellStyle name="Вывод 2 2" xfId="792"/>
    <cellStyle name="Вывод 3" xfId="793"/>
    <cellStyle name="Вывод 4" xfId="794"/>
    <cellStyle name="Вывод 5" xfId="795"/>
    <cellStyle name="Вычисление" xfId="796"/>
    <cellStyle name="Вычисление 2" xfId="797"/>
    <cellStyle name="Вычисление 2 2" xfId="798"/>
    <cellStyle name="Вычисление 3" xfId="799"/>
    <cellStyle name="Вычисление 4" xfId="800"/>
    <cellStyle name="Вычисление 5" xfId="801"/>
    <cellStyle name="Hyperlink" xfId="802"/>
    <cellStyle name="Гиперссылка 2" xfId="803"/>
    <cellStyle name="Гиперссылка 3" xfId="804"/>
    <cellStyle name="Грошовий 2" xfId="805"/>
    <cellStyle name="Currency" xfId="806"/>
    <cellStyle name="Currency [0]" xfId="807"/>
    <cellStyle name="Добре" xfId="808"/>
    <cellStyle name="Добре 2" xfId="809"/>
    <cellStyle name="Заголовок 1" xfId="810"/>
    <cellStyle name="Заголовок 1 2" xfId="811"/>
    <cellStyle name="Заголовок 1 3" xfId="812"/>
    <cellStyle name="Заголовок 1 4" xfId="813"/>
    <cellStyle name="Заголовок 1 5" xfId="814"/>
    <cellStyle name="Заголовок 1_Додатки_06 2018" xfId="815"/>
    <cellStyle name="Заголовок 2" xfId="816"/>
    <cellStyle name="Заголовок 2 2" xfId="817"/>
    <cellStyle name="Заголовок 2 3" xfId="818"/>
    <cellStyle name="Заголовок 2 4" xfId="819"/>
    <cellStyle name="Заголовок 2 5" xfId="820"/>
    <cellStyle name="Заголовок 2_Додатки_06 2018" xfId="821"/>
    <cellStyle name="Заголовок 3" xfId="822"/>
    <cellStyle name="Заголовок 3 2" xfId="823"/>
    <cellStyle name="Заголовок 3 3" xfId="824"/>
    <cellStyle name="Заголовок 3 4" xfId="825"/>
    <cellStyle name="Заголовок 3 5" xfId="826"/>
    <cellStyle name="Заголовок 3_Додатки_06 2018" xfId="827"/>
    <cellStyle name="Заголовок 4" xfId="828"/>
    <cellStyle name="Заголовок 4 2" xfId="829"/>
    <cellStyle name="Заголовок 4 3" xfId="830"/>
    <cellStyle name="Заголовок 4 4" xfId="831"/>
    <cellStyle name="Заголовок 4 5" xfId="832"/>
    <cellStyle name="Заголовок 4_Додатки_06 2018" xfId="833"/>
    <cellStyle name="Звичайний 2" xfId="834"/>
    <cellStyle name="Звичайний 2 2" xfId="835"/>
    <cellStyle name="Звичайний 2 3" xfId="836"/>
    <cellStyle name="Звичайний 2_8.Блок_3 (1 ч)" xfId="837"/>
    <cellStyle name="Звичайний 3" xfId="838"/>
    <cellStyle name="Звичайний 3 2" xfId="839"/>
    <cellStyle name="Звичайний 3 2 2" xfId="840"/>
    <cellStyle name="Звичайний 4" xfId="841"/>
    <cellStyle name="Звичайний 4 2" xfId="842"/>
    <cellStyle name="Звичайний 4 2 2" xfId="843"/>
    <cellStyle name="Звичайний 4 2_Додатки_06 2018" xfId="844"/>
    <cellStyle name="Звичайний 4 3" xfId="845"/>
    <cellStyle name="Звичайний 4_Додатки_06 2018" xfId="846"/>
    <cellStyle name="Звичайний 5" xfId="847"/>
    <cellStyle name="Звичайний 5 2" xfId="848"/>
    <cellStyle name="Звичайний 5 3" xfId="849"/>
    <cellStyle name="Звичайний 5 4" xfId="850"/>
    <cellStyle name="Звичайний 5_Додатки_06 2018" xfId="851"/>
    <cellStyle name="Звичайний 6" xfId="852"/>
    <cellStyle name="Звичайний 6 2" xfId="853"/>
    <cellStyle name="Звичайний 6_Додатки_06 2018" xfId="854"/>
    <cellStyle name="Звичайний 7" xfId="855"/>
    <cellStyle name="Зв'язана клітинка" xfId="856"/>
    <cellStyle name="Зв'язана клітинка 2" xfId="857"/>
    <cellStyle name="Итог" xfId="858"/>
    <cellStyle name="Итог 2" xfId="859"/>
    <cellStyle name="Итог 3" xfId="860"/>
    <cellStyle name="Итог 4" xfId="861"/>
    <cellStyle name="Итог 5" xfId="862"/>
    <cellStyle name="Контрольна клітинка" xfId="863"/>
    <cellStyle name="Контрольна клітинка 2" xfId="864"/>
    <cellStyle name="Контрольная ячейка" xfId="865"/>
    <cellStyle name="Контрольная ячейка 2" xfId="866"/>
    <cellStyle name="Контрольная ячейка 2 2" xfId="867"/>
    <cellStyle name="Контрольная ячейка 3" xfId="868"/>
    <cellStyle name="Контрольная ячейка 4" xfId="869"/>
    <cellStyle name="Контрольная ячейка 5" xfId="870"/>
    <cellStyle name="Назва" xfId="871"/>
    <cellStyle name="Назва 2" xfId="872"/>
    <cellStyle name="Название" xfId="873"/>
    <cellStyle name="Название 2" xfId="874"/>
    <cellStyle name="Название 3" xfId="875"/>
    <cellStyle name="Название 4" xfId="876"/>
    <cellStyle name="Название 5" xfId="877"/>
    <cellStyle name="Нейтральный" xfId="878"/>
    <cellStyle name="Нейтральный 2" xfId="879"/>
    <cellStyle name="Нейтральный 2 2" xfId="880"/>
    <cellStyle name="Нейтральный 3" xfId="881"/>
    <cellStyle name="Нейтральный 4" xfId="882"/>
    <cellStyle name="Нейтральный 5" xfId="883"/>
    <cellStyle name="Обчислення" xfId="884"/>
    <cellStyle name="Обчислення 2" xfId="885"/>
    <cellStyle name="Обчислення_П_1" xfId="886"/>
    <cellStyle name="Обычный 10" xfId="887"/>
    <cellStyle name="Обычный 11" xfId="888"/>
    <cellStyle name="Обычный 12" xfId="889"/>
    <cellStyle name="Обычный 13" xfId="890"/>
    <cellStyle name="Обычный 13 2" xfId="891"/>
    <cellStyle name="Обычный 13 3" xfId="892"/>
    <cellStyle name="Обычный 13 3 2" xfId="893"/>
    <cellStyle name="Обычный 13 3_Додатки_06 2018" xfId="894"/>
    <cellStyle name="Обычный 13_Додатки_06 2018" xfId="895"/>
    <cellStyle name="Обычный 14" xfId="896"/>
    <cellStyle name="Обычный 15" xfId="897"/>
    <cellStyle name="Обычный 16" xfId="898"/>
    <cellStyle name="Обычный 2" xfId="899"/>
    <cellStyle name="Обычный 2 2" xfId="900"/>
    <cellStyle name="Обычный 2 3" xfId="901"/>
    <cellStyle name="Обычный 2 3 2" xfId="902"/>
    <cellStyle name="Обычный 2 3 3" xfId="903"/>
    <cellStyle name="Обычный 2 4" xfId="904"/>
    <cellStyle name="Обычный 2 4 2" xfId="905"/>
    <cellStyle name="Обычный 2 4_Додатки_06 2018" xfId="906"/>
    <cellStyle name="Обычный 3" xfId="907"/>
    <cellStyle name="Обычный 3 2" xfId="908"/>
    <cellStyle name="Обычный 3 3" xfId="909"/>
    <cellStyle name="Обычный 4" xfId="910"/>
    <cellStyle name="Обычный 4 2" xfId="911"/>
    <cellStyle name="Обычный 5" xfId="912"/>
    <cellStyle name="Обычный 5 2" xfId="913"/>
    <cellStyle name="Обычный 5 3" xfId="914"/>
    <cellStyle name="Обычный 6" xfId="915"/>
    <cellStyle name="Обычный 6 2" xfId="916"/>
    <cellStyle name="Обычный 6 3" xfId="917"/>
    <cellStyle name="Обычный 7" xfId="918"/>
    <cellStyle name="Обычный 8" xfId="919"/>
    <cellStyle name="Обычный 9" xfId="920"/>
    <cellStyle name="Обычный_09_Професійний склад" xfId="921"/>
    <cellStyle name="Обычный_Форма7Н" xfId="922"/>
    <cellStyle name="Followed Hyperlink" xfId="923"/>
    <cellStyle name="Підсумок" xfId="924"/>
    <cellStyle name="Підсумок 2" xfId="925"/>
    <cellStyle name="Підсумок_П_1" xfId="926"/>
    <cellStyle name="Плохой" xfId="927"/>
    <cellStyle name="Плохой 2" xfId="928"/>
    <cellStyle name="Плохой 2 2" xfId="929"/>
    <cellStyle name="Плохой 3" xfId="930"/>
    <cellStyle name="Плохой 4" xfId="931"/>
    <cellStyle name="Плохой 5" xfId="932"/>
    <cellStyle name="Поганий" xfId="933"/>
    <cellStyle name="Поганий 2" xfId="934"/>
    <cellStyle name="Пояснение" xfId="935"/>
    <cellStyle name="Пояснение 2" xfId="936"/>
    <cellStyle name="Пояснение 3" xfId="937"/>
    <cellStyle name="Пояснение 4" xfId="938"/>
    <cellStyle name="Пояснение 5" xfId="939"/>
    <cellStyle name="Примечание" xfId="940"/>
    <cellStyle name="Примечание 2" xfId="941"/>
    <cellStyle name="Примечание 2 2" xfId="942"/>
    <cellStyle name="Примечание 3" xfId="943"/>
    <cellStyle name="Примечание 4" xfId="944"/>
    <cellStyle name="Примечание 5" xfId="945"/>
    <cellStyle name="Примітка" xfId="946"/>
    <cellStyle name="Примітка 2" xfId="947"/>
    <cellStyle name="Примітка_П_1" xfId="948"/>
    <cellStyle name="Percent" xfId="949"/>
    <cellStyle name="Результат" xfId="950"/>
    <cellStyle name="Связанная ячейка" xfId="951"/>
    <cellStyle name="Связанная ячейка 2" xfId="952"/>
    <cellStyle name="Связанная ячейка 3" xfId="953"/>
    <cellStyle name="Связанная ячейка 4" xfId="954"/>
    <cellStyle name="Связанная ячейка 5" xfId="955"/>
    <cellStyle name="Середній" xfId="956"/>
    <cellStyle name="Середній 2" xfId="957"/>
    <cellStyle name="Стиль 1" xfId="958"/>
    <cellStyle name="Стиль 1 2" xfId="959"/>
    <cellStyle name="Текст попередження" xfId="960"/>
    <cellStyle name="Текст попередження 2" xfId="961"/>
    <cellStyle name="Текст пояснення" xfId="962"/>
    <cellStyle name="Текст пояснення 2" xfId="963"/>
    <cellStyle name="Текст предупреждения" xfId="964"/>
    <cellStyle name="Текст предупреждения 2" xfId="965"/>
    <cellStyle name="Текст предупреждения 3" xfId="966"/>
    <cellStyle name="Текст предупреждения 4" xfId="967"/>
    <cellStyle name="Текст предупреждения 5" xfId="968"/>
    <cellStyle name="Тысячи [0]_Анализ" xfId="969"/>
    <cellStyle name="Тысячи_Анализ" xfId="970"/>
    <cellStyle name="Comma" xfId="971"/>
    <cellStyle name="Comma [0]" xfId="972"/>
    <cellStyle name="ФинᎰнсовый_Лист1 (3)_1" xfId="973"/>
    <cellStyle name="Хороший" xfId="974"/>
    <cellStyle name="Хороший 2" xfId="975"/>
    <cellStyle name="Хороший 2 2" xfId="976"/>
    <cellStyle name="Хороший 3" xfId="97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externalLink" Target="externalLinks/externalLink3.xml" /><Relationship Id="rId14" Type="http://schemas.openxmlformats.org/officeDocument/2006/relationships/externalLink" Target="externalLinks/externalLink4.xml" /><Relationship Id="rId15" Type="http://schemas.openxmlformats.org/officeDocument/2006/relationships/externalLink" Target="externalLinks/externalLink5.xml" /><Relationship Id="rId16" Type="http://schemas.openxmlformats.org/officeDocument/2006/relationships/externalLink" Target="externalLinks/externalLink6.xml" /><Relationship Id="rId17" Type="http://schemas.openxmlformats.org/officeDocument/2006/relationships/externalLink" Target="externalLinks/externalLink7.xml" /><Relationship Id="rId18" Type="http://schemas.openxmlformats.org/officeDocument/2006/relationships/externalLink" Target="externalLinks/externalLink8.xml" /><Relationship Id="rId19" Type="http://schemas.openxmlformats.org/officeDocument/2006/relationships/externalLink" Target="externalLinks/externalLink9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5;&#1088;&#1072;&#1092;&#1080;&#1082;&#108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&#1060;&#1080;&#1083;&#1100;&#1090;&#1088;_1908&#1086;&#1073;&#1083;&#1110;&#1082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AppData\Local\Temp\Rar$DI00.418\2306201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аф1"/>
      <sheetName val="граф2"/>
      <sheetName val="граф5"/>
      <sheetName val="граф6"/>
      <sheetName val="граф8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L27"/>
  <sheetViews>
    <sheetView view="pageBreakPreview" zoomScale="70" zoomScaleNormal="75" zoomScaleSheetLayoutView="70" zoomScalePageLayoutView="0" workbookViewId="0" topLeftCell="A1">
      <selection activeCell="H5" sqref="H5:H24"/>
    </sheetView>
  </sheetViews>
  <sheetFormatPr defaultColWidth="8.8515625" defaultRowHeight="15"/>
  <cols>
    <col min="1" max="1" width="37.140625" style="5" customWidth="1"/>
    <col min="2" max="2" width="13.00390625" style="5" customWidth="1"/>
    <col min="3" max="3" width="12.421875" style="5" customWidth="1"/>
    <col min="4" max="4" width="13.7109375" style="5" customWidth="1"/>
    <col min="5" max="5" width="14.7109375" style="5" customWidth="1"/>
    <col min="6" max="6" width="14.421875" style="5" customWidth="1"/>
    <col min="7" max="7" width="12.421875" style="5" customWidth="1"/>
    <col min="8" max="9" width="8.8515625" style="5" customWidth="1"/>
    <col min="10" max="10" width="43.00390625" style="5" customWidth="1"/>
    <col min="11" max="16384" width="8.8515625" style="5" customWidth="1"/>
  </cols>
  <sheetData>
    <row r="1" spans="1:7" s="1" customFormat="1" ht="20.25">
      <c r="A1" s="100" t="s">
        <v>47</v>
      </c>
      <c r="B1" s="100"/>
      <c r="C1" s="100"/>
      <c r="D1" s="100"/>
      <c r="E1" s="100"/>
      <c r="F1" s="100"/>
      <c r="G1" s="100"/>
    </row>
    <row r="2" spans="1:7" s="1" customFormat="1" ht="19.5" customHeight="1">
      <c r="A2" s="101" t="s">
        <v>7</v>
      </c>
      <c r="B2" s="101"/>
      <c r="C2" s="101"/>
      <c r="D2" s="101"/>
      <c r="E2" s="101"/>
      <c r="F2" s="101"/>
      <c r="G2" s="101"/>
    </row>
    <row r="3" spans="1:7" s="3" customFormat="1" ht="20.25" customHeight="1">
      <c r="A3" s="2"/>
      <c r="B3" s="2"/>
      <c r="C3" s="2"/>
      <c r="D3" s="2"/>
      <c r="E3" s="2"/>
      <c r="F3" s="2"/>
      <c r="G3" s="2"/>
    </row>
    <row r="4" spans="1:7" s="3" customFormat="1" ht="50.25" customHeight="1">
      <c r="A4" s="60"/>
      <c r="B4" s="32" t="s">
        <v>81</v>
      </c>
      <c r="C4" s="32" t="s">
        <v>82</v>
      </c>
      <c r="D4" s="31" t="s">
        <v>29</v>
      </c>
      <c r="E4" s="32" t="s">
        <v>83</v>
      </c>
      <c r="F4" s="32" t="s">
        <v>84</v>
      </c>
      <c r="G4" s="31" t="s">
        <v>29</v>
      </c>
    </row>
    <row r="5" spans="1:7" s="11" customFormat="1" ht="34.5" customHeight="1">
      <c r="A5" s="61" t="s">
        <v>49</v>
      </c>
      <c r="B5" s="9">
        <f>SUM(B6:B24)</f>
        <v>10974</v>
      </c>
      <c r="C5" s="9">
        <f>SUM(C6:C24)</f>
        <v>12879</v>
      </c>
      <c r="D5" s="8">
        <f aca="true" t="shared" si="0" ref="D5:D24">ROUND(C5/B5*100,1)</f>
        <v>117.4</v>
      </c>
      <c r="E5" s="97">
        <f>SUM(E6:E24)</f>
        <v>734</v>
      </c>
      <c r="F5" s="10">
        <f>SUM(F6:F24)</f>
        <v>642</v>
      </c>
      <c r="G5" s="8">
        <f aca="true" t="shared" si="1" ref="G5:G24">ROUND(F5/E5*100,1)</f>
        <v>87.5</v>
      </c>
    </row>
    <row r="6" spans="1:10" ht="57" customHeight="1">
      <c r="A6" s="62" t="s">
        <v>9</v>
      </c>
      <c r="B6" s="90">
        <v>3709</v>
      </c>
      <c r="C6" s="90">
        <v>4211</v>
      </c>
      <c r="D6" s="8">
        <f t="shared" si="0"/>
        <v>113.5</v>
      </c>
      <c r="E6" s="22">
        <v>40</v>
      </c>
      <c r="F6" s="90">
        <v>27</v>
      </c>
      <c r="G6" s="8">
        <f t="shared" si="1"/>
        <v>67.5</v>
      </c>
      <c r="H6" s="98"/>
      <c r="I6" s="7"/>
      <c r="J6" s="13"/>
    </row>
    <row r="7" spans="1:10" ht="43.5" customHeight="1">
      <c r="A7" s="62" t="s">
        <v>10</v>
      </c>
      <c r="B7" s="90">
        <v>381</v>
      </c>
      <c r="C7" s="90">
        <v>486</v>
      </c>
      <c r="D7" s="8">
        <f t="shared" si="0"/>
        <v>127.6</v>
      </c>
      <c r="E7" s="22">
        <v>27</v>
      </c>
      <c r="F7" s="90">
        <v>30</v>
      </c>
      <c r="G7" s="8">
        <f t="shared" si="1"/>
        <v>111.1</v>
      </c>
      <c r="H7" s="98"/>
      <c r="I7" s="7"/>
      <c r="J7" s="13"/>
    </row>
    <row r="8" spans="1:10" s="14" customFormat="1" ht="25.5" customHeight="1">
      <c r="A8" s="62" t="s">
        <v>11</v>
      </c>
      <c r="B8" s="90">
        <v>1574</v>
      </c>
      <c r="C8" s="90">
        <v>1425</v>
      </c>
      <c r="D8" s="8">
        <f t="shared" si="0"/>
        <v>90.5</v>
      </c>
      <c r="E8" s="22">
        <v>78</v>
      </c>
      <c r="F8" s="90">
        <v>100</v>
      </c>
      <c r="G8" s="8">
        <f t="shared" si="1"/>
        <v>128.2</v>
      </c>
      <c r="H8" s="98"/>
      <c r="I8" s="7"/>
      <c r="J8" s="13"/>
    </row>
    <row r="9" spans="1:12" ht="41.25" customHeight="1">
      <c r="A9" s="62" t="s">
        <v>12</v>
      </c>
      <c r="B9" s="90">
        <v>211</v>
      </c>
      <c r="C9" s="90">
        <v>295</v>
      </c>
      <c r="D9" s="8">
        <f t="shared" si="0"/>
        <v>139.8</v>
      </c>
      <c r="E9" s="22">
        <v>38</v>
      </c>
      <c r="F9" s="90">
        <v>61</v>
      </c>
      <c r="G9" s="8">
        <f t="shared" si="1"/>
        <v>160.5</v>
      </c>
      <c r="H9" s="98"/>
      <c r="I9" s="7"/>
      <c r="J9" s="13"/>
      <c r="L9" s="15"/>
    </row>
    <row r="10" spans="1:10" ht="37.5" customHeight="1">
      <c r="A10" s="62" t="s">
        <v>13</v>
      </c>
      <c r="B10" s="90">
        <v>337</v>
      </c>
      <c r="C10" s="90">
        <v>476</v>
      </c>
      <c r="D10" s="8">
        <f t="shared" si="0"/>
        <v>141.2</v>
      </c>
      <c r="E10" s="22">
        <v>61</v>
      </c>
      <c r="F10" s="90">
        <v>38</v>
      </c>
      <c r="G10" s="8">
        <f t="shared" si="1"/>
        <v>62.3</v>
      </c>
      <c r="H10" s="98"/>
      <c r="I10" s="7"/>
      <c r="J10" s="13"/>
    </row>
    <row r="11" spans="1:10" ht="25.5" customHeight="1">
      <c r="A11" s="62" t="s">
        <v>14</v>
      </c>
      <c r="B11" s="90">
        <v>257</v>
      </c>
      <c r="C11" s="90">
        <v>412</v>
      </c>
      <c r="D11" s="8">
        <f t="shared" si="0"/>
        <v>160.3</v>
      </c>
      <c r="E11" s="22">
        <v>9</v>
      </c>
      <c r="F11" s="90">
        <v>22</v>
      </c>
      <c r="G11" s="8">
        <f t="shared" si="1"/>
        <v>244.4</v>
      </c>
      <c r="H11" s="98"/>
      <c r="I11" s="7"/>
      <c r="J11" s="13"/>
    </row>
    <row r="12" spans="1:10" ht="54" customHeight="1">
      <c r="A12" s="62" t="s">
        <v>15</v>
      </c>
      <c r="B12" s="90">
        <v>880</v>
      </c>
      <c r="C12" s="90">
        <v>993</v>
      </c>
      <c r="D12" s="8">
        <f t="shared" si="0"/>
        <v>112.8</v>
      </c>
      <c r="E12" s="22">
        <v>51</v>
      </c>
      <c r="F12" s="90">
        <v>89</v>
      </c>
      <c r="G12" s="8">
        <f t="shared" si="1"/>
        <v>174.5</v>
      </c>
      <c r="H12" s="98"/>
      <c r="I12" s="7"/>
      <c r="J12" s="13"/>
    </row>
    <row r="13" spans="1:10" ht="53.25" customHeight="1">
      <c r="A13" s="62" t="s">
        <v>16</v>
      </c>
      <c r="B13" s="90">
        <v>465</v>
      </c>
      <c r="C13" s="90">
        <v>499</v>
      </c>
      <c r="D13" s="8">
        <f t="shared" si="0"/>
        <v>107.3</v>
      </c>
      <c r="E13" s="22">
        <v>28</v>
      </c>
      <c r="F13" s="90">
        <v>22</v>
      </c>
      <c r="G13" s="8">
        <f t="shared" si="1"/>
        <v>78.6</v>
      </c>
      <c r="H13" s="98"/>
      <c r="I13" s="7"/>
      <c r="J13" s="13"/>
    </row>
    <row r="14" spans="1:10" ht="40.5" customHeight="1">
      <c r="A14" s="62" t="s">
        <v>17</v>
      </c>
      <c r="B14" s="90">
        <v>172</v>
      </c>
      <c r="C14" s="90">
        <v>205</v>
      </c>
      <c r="D14" s="8">
        <f t="shared" si="0"/>
        <v>119.2</v>
      </c>
      <c r="E14" s="22">
        <v>1</v>
      </c>
      <c r="F14" s="90">
        <v>17</v>
      </c>
      <c r="G14" s="8">
        <f t="shared" si="1"/>
        <v>1700</v>
      </c>
      <c r="H14" s="98"/>
      <c r="I14" s="7"/>
      <c r="J14" s="13"/>
    </row>
    <row r="15" spans="1:10" ht="24" customHeight="1">
      <c r="A15" s="62" t="s">
        <v>18</v>
      </c>
      <c r="B15" s="90">
        <v>34</v>
      </c>
      <c r="C15" s="90">
        <v>54</v>
      </c>
      <c r="D15" s="8">
        <f t="shared" si="0"/>
        <v>158.8</v>
      </c>
      <c r="E15" s="22">
        <v>2</v>
      </c>
      <c r="F15" s="90">
        <v>5</v>
      </c>
      <c r="G15" s="8">
        <f t="shared" si="1"/>
        <v>250</v>
      </c>
      <c r="H15" s="98"/>
      <c r="I15" s="7"/>
      <c r="J15" s="13"/>
    </row>
    <row r="16" spans="1:10" ht="24" customHeight="1">
      <c r="A16" s="62" t="s">
        <v>19</v>
      </c>
      <c r="B16" s="90">
        <v>40</v>
      </c>
      <c r="C16" s="90">
        <v>58</v>
      </c>
      <c r="D16" s="8">
        <f t="shared" si="0"/>
        <v>145</v>
      </c>
      <c r="E16" s="22">
        <v>4</v>
      </c>
      <c r="F16" s="90">
        <v>4</v>
      </c>
      <c r="G16" s="8">
        <f t="shared" si="1"/>
        <v>100</v>
      </c>
      <c r="H16" s="98"/>
      <c r="I16" s="7"/>
      <c r="J16" s="13"/>
    </row>
    <row r="17" spans="1:10" ht="24" customHeight="1">
      <c r="A17" s="62" t="s">
        <v>20</v>
      </c>
      <c r="B17" s="90">
        <v>51</v>
      </c>
      <c r="C17" s="90">
        <v>95</v>
      </c>
      <c r="D17" s="8">
        <f t="shared" si="0"/>
        <v>186.3</v>
      </c>
      <c r="E17" s="22">
        <v>4</v>
      </c>
      <c r="F17" s="90">
        <v>9</v>
      </c>
      <c r="G17" s="8">
        <f t="shared" si="1"/>
        <v>225</v>
      </c>
      <c r="H17" s="98"/>
      <c r="I17" s="7"/>
      <c r="J17" s="13"/>
    </row>
    <row r="18" spans="1:10" ht="38.25" customHeight="1">
      <c r="A18" s="62" t="s">
        <v>21</v>
      </c>
      <c r="B18" s="90">
        <v>105</v>
      </c>
      <c r="C18" s="90">
        <v>142</v>
      </c>
      <c r="D18" s="8">
        <f t="shared" si="0"/>
        <v>135.2</v>
      </c>
      <c r="E18" s="22">
        <v>11</v>
      </c>
      <c r="F18" s="90">
        <v>6</v>
      </c>
      <c r="G18" s="8">
        <f t="shared" si="1"/>
        <v>54.5</v>
      </c>
      <c r="H18" s="98"/>
      <c r="I18" s="7"/>
      <c r="J18" s="13"/>
    </row>
    <row r="19" spans="1:10" ht="41.25" customHeight="1">
      <c r="A19" s="62" t="s">
        <v>22</v>
      </c>
      <c r="B19" s="90">
        <v>218</v>
      </c>
      <c r="C19" s="90">
        <v>193</v>
      </c>
      <c r="D19" s="8">
        <f t="shared" si="0"/>
        <v>88.5</v>
      </c>
      <c r="E19" s="22">
        <v>11</v>
      </c>
      <c r="F19" s="90">
        <v>16</v>
      </c>
      <c r="G19" s="8">
        <f t="shared" si="1"/>
        <v>145.5</v>
      </c>
      <c r="H19" s="98"/>
      <c r="I19" s="7"/>
      <c r="J19" s="13"/>
    </row>
    <row r="20" spans="1:10" ht="42.75" customHeight="1">
      <c r="A20" s="62" t="s">
        <v>23</v>
      </c>
      <c r="B20" s="90">
        <v>998</v>
      </c>
      <c r="C20" s="90">
        <v>1469</v>
      </c>
      <c r="D20" s="8">
        <f t="shared" si="0"/>
        <v>147.2</v>
      </c>
      <c r="E20" s="22">
        <v>250</v>
      </c>
      <c r="F20" s="90">
        <v>65</v>
      </c>
      <c r="G20" s="8">
        <f t="shared" si="1"/>
        <v>26</v>
      </c>
      <c r="H20" s="98"/>
      <c r="I20" s="7"/>
      <c r="J20" s="13"/>
    </row>
    <row r="21" spans="1:10" ht="24" customHeight="1">
      <c r="A21" s="62" t="s">
        <v>24</v>
      </c>
      <c r="B21" s="90">
        <v>723</v>
      </c>
      <c r="C21" s="90">
        <v>689</v>
      </c>
      <c r="D21" s="8">
        <f t="shared" si="0"/>
        <v>95.3</v>
      </c>
      <c r="E21" s="22">
        <v>44</v>
      </c>
      <c r="F21" s="90">
        <v>50</v>
      </c>
      <c r="G21" s="8">
        <f t="shared" si="1"/>
        <v>113.6</v>
      </c>
      <c r="H21" s="98"/>
      <c r="I21" s="7"/>
      <c r="J21" s="13"/>
    </row>
    <row r="22" spans="1:10" ht="42.75" customHeight="1">
      <c r="A22" s="62" t="s">
        <v>25</v>
      </c>
      <c r="B22" s="90">
        <v>698</v>
      </c>
      <c r="C22" s="90">
        <v>813</v>
      </c>
      <c r="D22" s="8">
        <f t="shared" si="0"/>
        <v>116.5</v>
      </c>
      <c r="E22" s="22">
        <v>69</v>
      </c>
      <c r="F22" s="90">
        <v>69</v>
      </c>
      <c r="G22" s="8">
        <f t="shared" si="1"/>
        <v>100</v>
      </c>
      <c r="H22" s="98"/>
      <c r="I22" s="7"/>
      <c r="J22" s="13"/>
    </row>
    <row r="23" spans="1:10" ht="36.75" customHeight="1">
      <c r="A23" s="62" t="s">
        <v>26</v>
      </c>
      <c r="B23" s="90">
        <v>88</v>
      </c>
      <c r="C23" s="90">
        <v>124</v>
      </c>
      <c r="D23" s="8">
        <f t="shared" si="0"/>
        <v>140.9</v>
      </c>
      <c r="E23" s="22">
        <v>2</v>
      </c>
      <c r="F23" s="90">
        <v>4</v>
      </c>
      <c r="G23" s="8">
        <f t="shared" si="1"/>
        <v>200</v>
      </c>
      <c r="H23" s="98"/>
      <c r="I23" s="7"/>
      <c r="J23" s="13"/>
    </row>
    <row r="24" spans="1:10" ht="27.75" customHeight="1">
      <c r="A24" s="62" t="s">
        <v>27</v>
      </c>
      <c r="B24" s="90">
        <v>33</v>
      </c>
      <c r="C24" s="90">
        <v>240</v>
      </c>
      <c r="D24" s="8">
        <f t="shared" si="0"/>
        <v>727.3</v>
      </c>
      <c r="E24" s="22">
        <v>4</v>
      </c>
      <c r="F24" s="90">
        <v>8</v>
      </c>
      <c r="G24" s="8">
        <f t="shared" si="1"/>
        <v>200</v>
      </c>
      <c r="H24" s="98"/>
      <c r="I24" s="7"/>
      <c r="J24" s="13"/>
    </row>
    <row r="25" spans="1:10" ht="15.75">
      <c r="A25" s="6"/>
      <c r="B25" s="6"/>
      <c r="C25" s="6"/>
      <c r="D25" s="6"/>
      <c r="E25" s="6"/>
      <c r="F25" s="6"/>
      <c r="G25" s="6"/>
      <c r="J25" s="13"/>
    </row>
    <row r="26" spans="1:10" ht="15.75">
      <c r="A26" s="6"/>
      <c r="B26" s="6"/>
      <c r="C26" s="6"/>
      <c r="D26" s="6"/>
      <c r="E26" s="6"/>
      <c r="F26" s="6"/>
      <c r="G26" s="6"/>
      <c r="J26" s="13"/>
    </row>
    <row r="27" spans="1:7" ht="12.75">
      <c r="A27" s="6"/>
      <c r="B27" s="6"/>
      <c r="C27" s="6"/>
      <c r="D27" s="6"/>
      <c r="E27" s="6"/>
      <c r="F27" s="6"/>
      <c r="G27" s="6"/>
    </row>
  </sheetData>
  <sheetProtection/>
  <mergeCells count="2">
    <mergeCell ref="A1:G1"/>
    <mergeCell ref="A2:G2"/>
  </mergeCells>
  <printOptions horizontalCentered="1"/>
  <pageMargins left="0.1968503937007874" right="0" top="0.7086614173228347" bottom="0.3937007874015748" header="0" footer="0"/>
  <pageSetup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P20"/>
  <sheetViews>
    <sheetView view="pageBreakPreview" zoomScale="55" zoomScaleNormal="75" zoomScaleSheetLayoutView="55" zoomScalePageLayoutView="0" workbookViewId="0" topLeftCell="A1">
      <selection activeCell="H1" sqref="H1:H16384"/>
    </sheetView>
  </sheetViews>
  <sheetFormatPr defaultColWidth="8.8515625" defaultRowHeight="15"/>
  <cols>
    <col min="1" max="1" width="52.8515625" style="5" customWidth="1"/>
    <col min="2" max="2" width="12.8515625" style="5" customWidth="1"/>
    <col min="3" max="3" width="12.57421875" style="5" customWidth="1"/>
    <col min="4" max="4" width="14.00390625" style="5" customWidth="1"/>
    <col min="5" max="5" width="17.00390625" style="5" customWidth="1"/>
    <col min="6" max="6" width="16.140625" style="5" customWidth="1"/>
    <col min="7" max="7" width="14.57421875" style="5" customWidth="1"/>
    <col min="8" max="16384" width="8.8515625" style="5" customWidth="1"/>
  </cols>
  <sheetData>
    <row r="1" spans="1:7" s="1" customFormat="1" ht="25.5" customHeight="1">
      <c r="A1" s="102" t="s">
        <v>47</v>
      </c>
      <c r="B1" s="102"/>
      <c r="C1" s="102"/>
      <c r="D1" s="102"/>
      <c r="E1" s="102"/>
      <c r="F1" s="102"/>
      <c r="G1" s="102"/>
    </row>
    <row r="2" spans="1:7" s="1" customFormat="1" ht="19.5" customHeight="1">
      <c r="A2" s="103" t="s">
        <v>30</v>
      </c>
      <c r="B2" s="103"/>
      <c r="C2" s="103"/>
      <c r="D2" s="103"/>
      <c r="E2" s="103"/>
      <c r="F2" s="103"/>
      <c r="G2" s="103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60.75" customHeight="1">
      <c r="A4" s="60"/>
      <c r="B4" s="34" t="s">
        <v>81</v>
      </c>
      <c r="C4" s="93" t="s">
        <v>82</v>
      </c>
      <c r="D4" s="34" t="s">
        <v>29</v>
      </c>
      <c r="E4" s="63" t="s">
        <v>83</v>
      </c>
      <c r="F4" s="94" t="s">
        <v>84</v>
      </c>
      <c r="G4" s="83" t="s">
        <v>29</v>
      </c>
    </row>
    <row r="5" spans="1:7" s="4" customFormat="1" ht="34.5" customHeight="1">
      <c r="A5" s="64" t="s">
        <v>49</v>
      </c>
      <c r="B5" s="16">
        <f>SUM(B6:B14)</f>
        <v>10974</v>
      </c>
      <c r="C5" s="16">
        <f>SUM(C6:C14)</f>
        <v>12879</v>
      </c>
      <c r="D5" s="33">
        <f>ROUND(C5/B5*100,1)</f>
        <v>117.4</v>
      </c>
      <c r="E5" s="16">
        <f>SUM(E6:E14)</f>
        <v>734</v>
      </c>
      <c r="F5" s="16">
        <f>SUM(F6:F14)</f>
        <v>642</v>
      </c>
      <c r="G5" s="84">
        <f>ROUND(F5/E5*100,1)</f>
        <v>87.5</v>
      </c>
    </row>
    <row r="6" spans="1:9" ht="57.75" customHeight="1">
      <c r="A6" s="85" t="s">
        <v>31</v>
      </c>
      <c r="B6" s="19">
        <v>586</v>
      </c>
      <c r="C6" s="19">
        <v>882</v>
      </c>
      <c r="D6" s="33">
        <f aca="true" t="shared" si="0" ref="D6:D14">ROUND(C6/B6*100,1)</f>
        <v>150.5</v>
      </c>
      <c r="E6" s="19">
        <v>77</v>
      </c>
      <c r="F6" s="19">
        <v>41</v>
      </c>
      <c r="G6" s="84">
        <f aca="true" t="shared" si="1" ref="G6:G14">ROUND(F6/E6*100,1)</f>
        <v>53.2</v>
      </c>
      <c r="H6" s="7"/>
      <c r="I6" s="20"/>
    </row>
    <row r="7" spans="1:9" ht="35.25" customHeight="1">
      <c r="A7" s="85" t="s">
        <v>3</v>
      </c>
      <c r="B7" s="19">
        <v>1000</v>
      </c>
      <c r="C7" s="19">
        <v>1336</v>
      </c>
      <c r="D7" s="33">
        <f t="shared" si="0"/>
        <v>133.6</v>
      </c>
      <c r="E7" s="19">
        <v>209</v>
      </c>
      <c r="F7" s="19">
        <v>96</v>
      </c>
      <c r="G7" s="84">
        <f t="shared" si="1"/>
        <v>45.9</v>
      </c>
      <c r="H7" s="7"/>
      <c r="I7" s="20"/>
    </row>
    <row r="8" spans="1:9" s="14" customFormat="1" ht="25.5" customHeight="1">
      <c r="A8" s="85" t="s">
        <v>2</v>
      </c>
      <c r="B8" s="19">
        <v>818</v>
      </c>
      <c r="C8" s="19">
        <v>960</v>
      </c>
      <c r="D8" s="33">
        <f t="shared" si="0"/>
        <v>117.4</v>
      </c>
      <c r="E8" s="19">
        <v>88</v>
      </c>
      <c r="F8" s="19">
        <v>83</v>
      </c>
      <c r="G8" s="84">
        <f t="shared" si="1"/>
        <v>94.3</v>
      </c>
      <c r="H8" s="7"/>
      <c r="I8" s="20"/>
    </row>
    <row r="9" spans="1:9" ht="36.75" customHeight="1">
      <c r="A9" s="85" t="s">
        <v>1</v>
      </c>
      <c r="B9" s="19">
        <v>367</v>
      </c>
      <c r="C9" s="19">
        <v>414</v>
      </c>
      <c r="D9" s="33">
        <f t="shared" si="0"/>
        <v>112.8</v>
      </c>
      <c r="E9" s="19">
        <v>17</v>
      </c>
      <c r="F9" s="19">
        <v>23</v>
      </c>
      <c r="G9" s="84">
        <f t="shared" si="1"/>
        <v>135.3</v>
      </c>
      <c r="H9" s="7"/>
      <c r="I9" s="20"/>
    </row>
    <row r="10" spans="1:9" ht="35.25" customHeight="1">
      <c r="A10" s="85" t="s">
        <v>4</v>
      </c>
      <c r="B10" s="19">
        <v>1173</v>
      </c>
      <c r="C10" s="19">
        <v>1454</v>
      </c>
      <c r="D10" s="33">
        <f t="shared" si="0"/>
        <v>124</v>
      </c>
      <c r="E10" s="19">
        <v>41</v>
      </c>
      <c r="F10" s="19">
        <v>101</v>
      </c>
      <c r="G10" s="84">
        <f t="shared" si="1"/>
        <v>246.3</v>
      </c>
      <c r="H10" s="7"/>
      <c r="I10" s="20"/>
    </row>
    <row r="11" spans="1:9" ht="59.25" customHeight="1">
      <c r="A11" s="85" t="s">
        <v>28</v>
      </c>
      <c r="B11" s="19">
        <v>245</v>
      </c>
      <c r="C11" s="19">
        <v>280</v>
      </c>
      <c r="D11" s="33">
        <f t="shared" si="0"/>
        <v>114.3</v>
      </c>
      <c r="E11" s="19">
        <v>5</v>
      </c>
      <c r="F11" s="19">
        <v>1</v>
      </c>
      <c r="G11" s="84">
        <f t="shared" si="1"/>
        <v>20</v>
      </c>
      <c r="H11" s="7"/>
      <c r="I11" s="20"/>
    </row>
    <row r="12" spans="1:16" ht="38.25" customHeight="1">
      <c r="A12" s="85" t="s">
        <v>5</v>
      </c>
      <c r="B12" s="19">
        <v>1509</v>
      </c>
      <c r="C12" s="19">
        <v>1600</v>
      </c>
      <c r="D12" s="33">
        <f t="shared" si="0"/>
        <v>106</v>
      </c>
      <c r="E12" s="19">
        <v>93</v>
      </c>
      <c r="F12" s="19">
        <v>110</v>
      </c>
      <c r="G12" s="84">
        <f t="shared" si="1"/>
        <v>118.3</v>
      </c>
      <c r="H12" s="7"/>
      <c r="I12" s="20"/>
      <c r="P12" s="7"/>
    </row>
    <row r="13" spans="1:16" ht="75" customHeight="1">
      <c r="A13" s="85" t="s">
        <v>6</v>
      </c>
      <c r="B13" s="19">
        <v>3174</v>
      </c>
      <c r="C13" s="19">
        <v>3658</v>
      </c>
      <c r="D13" s="33">
        <f t="shared" si="0"/>
        <v>115.2</v>
      </c>
      <c r="E13" s="19">
        <v>97</v>
      </c>
      <c r="F13" s="19">
        <v>113</v>
      </c>
      <c r="G13" s="84">
        <f t="shared" si="1"/>
        <v>116.5</v>
      </c>
      <c r="H13" s="7"/>
      <c r="I13" s="20"/>
      <c r="P13" s="7"/>
    </row>
    <row r="14" spans="1:16" ht="43.5" customHeight="1">
      <c r="A14" s="85" t="s">
        <v>32</v>
      </c>
      <c r="B14" s="19">
        <v>2102</v>
      </c>
      <c r="C14" s="19">
        <v>2295</v>
      </c>
      <c r="D14" s="33">
        <f t="shared" si="0"/>
        <v>109.2</v>
      </c>
      <c r="E14" s="19">
        <v>107</v>
      </c>
      <c r="F14" s="19">
        <v>74</v>
      </c>
      <c r="G14" s="84">
        <f t="shared" si="1"/>
        <v>69.2</v>
      </c>
      <c r="H14" s="7"/>
      <c r="I14" s="20"/>
      <c r="P14" s="7"/>
    </row>
    <row r="15" spans="1:16" ht="12.75">
      <c r="A15" s="6"/>
      <c r="B15" s="6"/>
      <c r="C15" s="6"/>
      <c r="D15" s="6"/>
      <c r="E15" s="6"/>
      <c r="F15" s="6"/>
      <c r="P15" s="7"/>
    </row>
    <row r="16" spans="1:16" ht="12.75">
      <c r="A16" s="6"/>
      <c r="B16" s="6"/>
      <c r="C16" s="6"/>
      <c r="D16" s="6"/>
      <c r="E16" s="6"/>
      <c r="F16" s="6"/>
      <c r="P16" s="7"/>
    </row>
    <row r="17" ht="12.75">
      <c r="P17" s="7"/>
    </row>
    <row r="18" ht="12.75">
      <c r="P18" s="7"/>
    </row>
    <row r="19" ht="12.75">
      <c r="P19" s="7"/>
    </row>
    <row r="20" ht="12.75">
      <c r="P20" s="7"/>
    </row>
  </sheetData>
  <sheetProtection/>
  <mergeCells count="2">
    <mergeCell ref="A1:G1"/>
    <mergeCell ref="A2:G2"/>
  </mergeCells>
  <printOptions horizontalCentered="1"/>
  <pageMargins left="0.7874015748031497" right="0" top="0.5118110236220472" bottom="0" header="0" footer="0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G27"/>
  <sheetViews>
    <sheetView view="pageBreakPreview" zoomScale="85" zoomScaleSheetLayoutView="85" zoomScalePageLayoutView="0" workbookViewId="0" topLeftCell="A4">
      <selection activeCell="E28" sqref="E28"/>
    </sheetView>
  </sheetViews>
  <sheetFormatPr defaultColWidth="9.140625" defaultRowHeight="15"/>
  <cols>
    <col min="1" max="1" width="3.140625" style="44" customWidth="1"/>
    <col min="2" max="2" width="25.421875" style="51" customWidth="1"/>
    <col min="3" max="3" width="10.00390625" style="41" customWidth="1"/>
    <col min="4" max="4" width="13.7109375" style="41" customWidth="1"/>
    <col min="5" max="6" width="12.421875" style="41" customWidth="1"/>
    <col min="7" max="7" width="16.421875" style="41" customWidth="1"/>
    <col min="8" max="16384" width="9.140625" style="41" customWidth="1"/>
  </cols>
  <sheetData>
    <row r="1" spans="1:7" s="45" customFormat="1" ht="40.5" customHeight="1">
      <c r="A1" s="44"/>
      <c r="B1" s="104" t="s">
        <v>89</v>
      </c>
      <c r="C1" s="104"/>
      <c r="D1" s="104"/>
      <c r="E1" s="104"/>
      <c r="F1" s="104"/>
      <c r="G1" s="104"/>
    </row>
    <row r="2" spans="1:7" s="45" customFormat="1" ht="20.25">
      <c r="A2" s="44"/>
      <c r="B2" s="43"/>
      <c r="C2" s="104" t="s">
        <v>50</v>
      </c>
      <c r="D2" s="104"/>
      <c r="E2" s="104"/>
      <c r="F2" s="43"/>
      <c r="G2" s="43"/>
    </row>
    <row r="4" spans="1:7" s="44" customFormat="1" ht="18.75" customHeight="1">
      <c r="A4" s="105"/>
      <c r="B4" s="106" t="s">
        <v>39</v>
      </c>
      <c r="C4" s="107" t="s">
        <v>40</v>
      </c>
      <c r="D4" s="107" t="s">
        <v>41</v>
      </c>
      <c r="E4" s="107" t="s">
        <v>42</v>
      </c>
      <c r="F4" s="108" t="s">
        <v>85</v>
      </c>
      <c r="G4" s="108"/>
    </row>
    <row r="5" spans="1:7" s="44" customFormat="1" ht="18.75" customHeight="1">
      <c r="A5" s="105"/>
      <c r="B5" s="106"/>
      <c r="C5" s="106"/>
      <c r="D5" s="107"/>
      <c r="E5" s="107"/>
      <c r="F5" s="107" t="s">
        <v>43</v>
      </c>
      <c r="G5" s="107" t="s">
        <v>41</v>
      </c>
    </row>
    <row r="6" spans="1:7" s="44" customFormat="1" ht="58.5" customHeight="1">
      <c r="A6" s="105"/>
      <c r="B6" s="106"/>
      <c r="C6" s="107"/>
      <c r="D6" s="107"/>
      <c r="E6" s="107"/>
      <c r="F6" s="107"/>
      <c r="G6" s="107"/>
    </row>
    <row r="7" spans="1:7" ht="13.5" customHeight="1">
      <c r="A7" s="46" t="s">
        <v>44</v>
      </c>
      <c r="B7" s="47" t="s">
        <v>0</v>
      </c>
      <c r="C7" s="42">
        <v>1</v>
      </c>
      <c r="D7" s="42">
        <v>3</v>
      </c>
      <c r="E7" s="42">
        <v>4</v>
      </c>
      <c r="F7" s="42">
        <v>5</v>
      </c>
      <c r="G7" s="42">
        <v>6</v>
      </c>
    </row>
    <row r="8" spans="1:7" ht="52.5" customHeight="1">
      <c r="A8" s="48">
        <v>1</v>
      </c>
      <c r="B8" s="91" t="s">
        <v>60</v>
      </c>
      <c r="C8" s="55">
        <v>1530</v>
      </c>
      <c r="D8" s="55">
        <v>1305</v>
      </c>
      <c r="E8" s="49">
        <f aca="true" t="shared" si="0" ref="E8:E27">C8-D8</f>
        <v>225</v>
      </c>
      <c r="F8" s="55">
        <v>6</v>
      </c>
      <c r="G8" s="49">
        <v>49</v>
      </c>
    </row>
    <row r="9" spans="1:7" s="50" customFormat="1" ht="29.25" customHeight="1">
      <c r="A9" s="48">
        <v>2</v>
      </c>
      <c r="B9" s="91" t="s">
        <v>61</v>
      </c>
      <c r="C9" s="55">
        <v>1137</v>
      </c>
      <c r="D9" s="55">
        <v>1009</v>
      </c>
      <c r="E9" s="49">
        <f t="shared" si="0"/>
        <v>128</v>
      </c>
      <c r="F9" s="55">
        <v>36</v>
      </c>
      <c r="G9" s="49">
        <v>165</v>
      </c>
    </row>
    <row r="10" spans="1:7" s="50" customFormat="1" ht="15.75">
      <c r="A10" s="48">
        <v>3</v>
      </c>
      <c r="B10" s="91" t="s">
        <v>62</v>
      </c>
      <c r="C10" s="55">
        <v>936</v>
      </c>
      <c r="D10" s="55">
        <v>1037</v>
      </c>
      <c r="E10" s="49">
        <f t="shared" si="0"/>
        <v>-101</v>
      </c>
      <c r="F10" s="55">
        <v>8</v>
      </c>
      <c r="G10" s="49">
        <v>286</v>
      </c>
    </row>
    <row r="11" spans="1:7" s="50" customFormat="1" ht="15.75">
      <c r="A11" s="48">
        <v>4</v>
      </c>
      <c r="B11" s="91" t="s">
        <v>64</v>
      </c>
      <c r="C11" s="55">
        <v>425</v>
      </c>
      <c r="D11" s="55">
        <v>401</v>
      </c>
      <c r="E11" s="49">
        <f t="shared" si="0"/>
        <v>24</v>
      </c>
      <c r="F11" s="55">
        <v>12</v>
      </c>
      <c r="G11" s="49">
        <v>179</v>
      </c>
    </row>
    <row r="12" spans="1:7" s="50" customFormat="1" ht="15.75">
      <c r="A12" s="48">
        <v>5</v>
      </c>
      <c r="B12" s="91" t="s">
        <v>63</v>
      </c>
      <c r="C12" s="55">
        <v>410</v>
      </c>
      <c r="D12" s="55">
        <v>129</v>
      </c>
      <c r="E12" s="49">
        <f t="shared" si="0"/>
        <v>281</v>
      </c>
      <c r="F12" s="55">
        <v>24</v>
      </c>
      <c r="G12" s="49">
        <v>60</v>
      </c>
    </row>
    <row r="13" spans="1:7" s="50" customFormat="1" ht="25.5">
      <c r="A13" s="48">
        <v>6</v>
      </c>
      <c r="B13" s="91" t="s">
        <v>65</v>
      </c>
      <c r="C13" s="55">
        <v>394</v>
      </c>
      <c r="D13" s="55">
        <v>643</v>
      </c>
      <c r="E13" s="49">
        <f t="shared" si="0"/>
        <v>-249</v>
      </c>
      <c r="F13" s="55">
        <v>39</v>
      </c>
      <c r="G13" s="49">
        <v>269</v>
      </c>
    </row>
    <row r="14" spans="1:7" s="50" customFormat="1" ht="15.75">
      <c r="A14" s="48">
        <v>7</v>
      </c>
      <c r="B14" s="91" t="s">
        <v>68</v>
      </c>
      <c r="C14" s="55">
        <v>249</v>
      </c>
      <c r="D14" s="55">
        <v>269</v>
      </c>
      <c r="E14" s="49">
        <f t="shared" si="0"/>
        <v>-20</v>
      </c>
      <c r="F14" s="55">
        <v>19</v>
      </c>
      <c r="G14" s="49">
        <v>111</v>
      </c>
    </row>
    <row r="15" spans="1:7" s="50" customFormat="1" ht="15.75">
      <c r="A15" s="48">
        <v>8</v>
      </c>
      <c r="B15" s="91" t="s">
        <v>66</v>
      </c>
      <c r="C15" s="55">
        <v>242</v>
      </c>
      <c r="D15" s="55">
        <v>67</v>
      </c>
      <c r="E15" s="49">
        <f t="shared" si="0"/>
        <v>175</v>
      </c>
      <c r="F15" s="55">
        <v>6</v>
      </c>
      <c r="G15" s="49">
        <v>40</v>
      </c>
    </row>
    <row r="16" spans="1:7" s="50" customFormat="1" ht="25.5">
      <c r="A16" s="48">
        <v>9</v>
      </c>
      <c r="B16" s="91" t="s">
        <v>67</v>
      </c>
      <c r="C16" s="55">
        <v>232</v>
      </c>
      <c r="D16" s="55">
        <v>368</v>
      </c>
      <c r="E16" s="49">
        <f t="shared" si="0"/>
        <v>-136</v>
      </c>
      <c r="F16" s="55">
        <v>7</v>
      </c>
      <c r="G16" s="49">
        <v>184</v>
      </c>
    </row>
    <row r="17" spans="1:7" s="50" customFormat="1" ht="15.75">
      <c r="A17" s="48">
        <v>10</v>
      </c>
      <c r="B17" s="91" t="s">
        <v>70</v>
      </c>
      <c r="C17" s="55">
        <v>159</v>
      </c>
      <c r="D17" s="55">
        <v>340</v>
      </c>
      <c r="E17" s="49">
        <f t="shared" si="0"/>
        <v>-181</v>
      </c>
      <c r="F17" s="55">
        <v>10</v>
      </c>
      <c r="G17" s="49">
        <v>151</v>
      </c>
    </row>
    <row r="18" spans="1:7" s="50" customFormat="1" ht="15.75">
      <c r="A18" s="48">
        <v>11</v>
      </c>
      <c r="B18" s="91" t="s">
        <v>71</v>
      </c>
      <c r="C18" s="55">
        <v>155</v>
      </c>
      <c r="D18" s="55">
        <v>154</v>
      </c>
      <c r="E18" s="49">
        <f t="shared" si="0"/>
        <v>1</v>
      </c>
      <c r="F18" s="55">
        <v>11</v>
      </c>
      <c r="G18" s="49">
        <v>30</v>
      </c>
    </row>
    <row r="19" spans="1:7" s="50" customFormat="1" ht="15.75">
      <c r="A19" s="48">
        <v>12</v>
      </c>
      <c r="B19" s="91" t="s">
        <v>69</v>
      </c>
      <c r="C19" s="55">
        <v>154</v>
      </c>
      <c r="D19" s="55">
        <v>2</v>
      </c>
      <c r="E19" s="49">
        <f t="shared" si="0"/>
        <v>152</v>
      </c>
      <c r="F19" s="55">
        <v>6</v>
      </c>
      <c r="G19" s="49">
        <v>2</v>
      </c>
    </row>
    <row r="20" spans="1:7" s="50" customFormat="1" ht="15.75">
      <c r="A20" s="48">
        <v>13</v>
      </c>
      <c r="B20" s="91" t="s">
        <v>73</v>
      </c>
      <c r="C20" s="55">
        <v>154</v>
      </c>
      <c r="D20" s="55">
        <v>58</v>
      </c>
      <c r="E20" s="49">
        <f t="shared" si="0"/>
        <v>96</v>
      </c>
      <c r="F20" s="55">
        <v>12</v>
      </c>
      <c r="G20" s="49">
        <v>13</v>
      </c>
    </row>
    <row r="21" spans="1:7" s="50" customFormat="1" ht="15.75">
      <c r="A21" s="48">
        <v>14</v>
      </c>
      <c r="B21" s="91" t="s">
        <v>72</v>
      </c>
      <c r="C21" s="55">
        <v>147</v>
      </c>
      <c r="D21" s="55">
        <v>23</v>
      </c>
      <c r="E21" s="49">
        <f t="shared" si="0"/>
        <v>124</v>
      </c>
      <c r="F21" s="55">
        <v>9</v>
      </c>
      <c r="G21" s="49">
        <v>9</v>
      </c>
    </row>
    <row r="22" spans="1:7" s="50" customFormat="1" ht="17.25" customHeight="1">
      <c r="A22" s="48">
        <v>15</v>
      </c>
      <c r="B22" s="91" t="s">
        <v>78</v>
      </c>
      <c r="C22" s="55">
        <v>146</v>
      </c>
      <c r="D22" s="55">
        <v>78</v>
      </c>
      <c r="E22" s="49">
        <f t="shared" si="0"/>
        <v>68</v>
      </c>
      <c r="F22" s="55">
        <v>22</v>
      </c>
      <c r="G22" s="49">
        <v>29</v>
      </c>
    </row>
    <row r="23" spans="1:7" s="50" customFormat="1" ht="51">
      <c r="A23" s="48">
        <v>16</v>
      </c>
      <c r="B23" s="91" t="s">
        <v>74</v>
      </c>
      <c r="C23" s="55">
        <v>139</v>
      </c>
      <c r="D23" s="55">
        <v>107</v>
      </c>
      <c r="E23" s="49">
        <f t="shared" si="0"/>
        <v>32</v>
      </c>
      <c r="F23" s="55">
        <v>8</v>
      </c>
      <c r="G23" s="49">
        <v>50</v>
      </c>
    </row>
    <row r="24" spans="1:7" s="50" customFormat="1" ht="16.5" customHeight="1">
      <c r="A24" s="48">
        <v>17</v>
      </c>
      <c r="B24" s="91" t="s">
        <v>75</v>
      </c>
      <c r="C24" s="55">
        <v>135</v>
      </c>
      <c r="D24" s="55">
        <v>171</v>
      </c>
      <c r="E24" s="49">
        <f t="shared" si="0"/>
        <v>-36</v>
      </c>
      <c r="F24" s="55">
        <v>4</v>
      </c>
      <c r="G24" s="49">
        <v>65</v>
      </c>
    </row>
    <row r="25" spans="1:7" s="50" customFormat="1" ht="15.75">
      <c r="A25" s="48">
        <v>18</v>
      </c>
      <c r="B25" s="91" t="s">
        <v>76</v>
      </c>
      <c r="C25" s="55">
        <v>130</v>
      </c>
      <c r="D25" s="55">
        <v>192</v>
      </c>
      <c r="E25" s="49">
        <f t="shared" si="0"/>
        <v>-62</v>
      </c>
      <c r="F25" s="55">
        <v>5</v>
      </c>
      <c r="G25" s="49">
        <v>15</v>
      </c>
    </row>
    <row r="26" spans="1:7" s="50" customFormat="1" ht="38.25">
      <c r="A26" s="48">
        <v>19</v>
      </c>
      <c r="B26" s="91" t="s">
        <v>79</v>
      </c>
      <c r="C26" s="55">
        <v>112</v>
      </c>
      <c r="D26" s="55">
        <v>105</v>
      </c>
      <c r="E26" s="49">
        <f t="shared" si="0"/>
        <v>7</v>
      </c>
      <c r="F26" s="55">
        <v>2</v>
      </c>
      <c r="G26" s="49">
        <v>42</v>
      </c>
    </row>
    <row r="27" spans="1:7" s="50" customFormat="1" ht="15.75">
      <c r="A27" s="48">
        <v>20</v>
      </c>
      <c r="B27" s="91" t="s">
        <v>77</v>
      </c>
      <c r="C27" s="55">
        <v>109</v>
      </c>
      <c r="D27" s="55">
        <v>137</v>
      </c>
      <c r="E27" s="49">
        <f t="shared" si="0"/>
        <v>-28</v>
      </c>
      <c r="F27" s="55">
        <v>3</v>
      </c>
      <c r="G27" s="49">
        <v>85</v>
      </c>
    </row>
  </sheetData>
  <sheetProtection/>
  <mergeCells count="10">
    <mergeCell ref="B1:G1"/>
    <mergeCell ref="C2:E2"/>
    <mergeCell ref="A4:A6"/>
    <mergeCell ref="B4:B6"/>
    <mergeCell ref="C4:C6"/>
    <mergeCell ref="D4:D6"/>
    <mergeCell ref="E4:E6"/>
    <mergeCell ref="F4:G4"/>
    <mergeCell ref="F5:F6"/>
    <mergeCell ref="G5:G6"/>
  </mergeCells>
  <printOptions horizontalCentered="1"/>
  <pageMargins left="0.6692913385826772" right="0.2755905511811024" top="0.3937007874015748" bottom="0.3937007874015748" header="0.5118110236220472" footer="0.5118110236220472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IV24"/>
  <sheetViews>
    <sheetView tabSelected="1" view="pageBreakPreview" zoomScaleSheetLayoutView="100" zoomScalePageLayoutView="0" workbookViewId="0" topLeftCell="A1">
      <selection activeCell="B10" sqref="B10"/>
    </sheetView>
  </sheetViews>
  <sheetFormatPr defaultColWidth="10.28125" defaultRowHeight="15"/>
  <cols>
    <col min="1" max="1" width="3.28125" style="41" customWidth="1"/>
    <col min="2" max="2" width="65.57421875" style="51" customWidth="1"/>
    <col min="3" max="3" width="22.421875" style="54" customWidth="1"/>
    <col min="4" max="250" width="9.140625" style="41" customWidth="1"/>
    <col min="251" max="251" width="4.28125" style="41" customWidth="1"/>
    <col min="252" max="252" width="31.140625" style="41" customWidth="1"/>
    <col min="253" max="255" width="10.00390625" style="41" customWidth="1"/>
    <col min="256" max="16384" width="10.28125" style="41" customWidth="1"/>
  </cols>
  <sheetData>
    <row r="1" spans="1:256" ht="34.5" customHeight="1">
      <c r="A1" s="109" t="s">
        <v>86</v>
      </c>
      <c r="B1" s="109"/>
      <c r="C1" s="109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  <c r="AD1" s="45"/>
      <c r="AE1" s="45"/>
      <c r="AF1" s="45"/>
      <c r="AG1" s="45"/>
      <c r="AH1" s="45"/>
      <c r="AI1" s="45"/>
      <c r="AJ1" s="45"/>
      <c r="AK1" s="45"/>
      <c r="AL1" s="45"/>
      <c r="AM1" s="45"/>
      <c r="AN1" s="45"/>
      <c r="AO1" s="45"/>
      <c r="AP1" s="45"/>
      <c r="AQ1" s="45"/>
      <c r="AR1" s="45"/>
      <c r="AS1" s="45"/>
      <c r="AT1" s="45"/>
      <c r="AU1" s="45"/>
      <c r="AV1" s="45"/>
      <c r="AW1" s="45"/>
      <c r="AX1" s="45"/>
      <c r="AY1" s="45"/>
      <c r="AZ1" s="45"/>
      <c r="BA1" s="45"/>
      <c r="BB1" s="45"/>
      <c r="BC1" s="45"/>
      <c r="BD1" s="45"/>
      <c r="BE1" s="45"/>
      <c r="BF1" s="45"/>
      <c r="BG1" s="45"/>
      <c r="BH1" s="45"/>
      <c r="BI1" s="45"/>
      <c r="BJ1" s="45"/>
      <c r="BK1" s="45"/>
      <c r="BL1" s="45"/>
      <c r="BM1" s="45"/>
      <c r="BN1" s="45"/>
      <c r="BO1" s="45"/>
      <c r="BP1" s="45"/>
      <c r="BQ1" s="45"/>
      <c r="BR1" s="45"/>
      <c r="BS1" s="45"/>
      <c r="BT1" s="45"/>
      <c r="BU1" s="45"/>
      <c r="BV1" s="45"/>
      <c r="BW1" s="45"/>
      <c r="BX1" s="45"/>
      <c r="BY1" s="45"/>
      <c r="BZ1" s="45"/>
      <c r="CA1" s="45"/>
      <c r="CB1" s="45"/>
      <c r="CC1" s="45"/>
      <c r="CD1" s="45"/>
      <c r="CE1" s="45"/>
      <c r="CF1" s="45"/>
      <c r="CG1" s="45"/>
      <c r="CH1" s="45"/>
      <c r="CI1" s="45"/>
      <c r="CJ1" s="45"/>
      <c r="CK1" s="45"/>
      <c r="CL1" s="45"/>
      <c r="CM1" s="45"/>
      <c r="CN1" s="45"/>
      <c r="CO1" s="45"/>
      <c r="CP1" s="45"/>
      <c r="CQ1" s="45"/>
      <c r="CR1" s="45"/>
      <c r="CS1" s="45"/>
      <c r="CT1" s="45"/>
      <c r="CU1" s="45"/>
      <c r="CV1" s="45"/>
      <c r="CW1" s="45"/>
      <c r="CX1" s="45"/>
      <c r="CY1" s="45"/>
      <c r="CZ1" s="45"/>
      <c r="DA1" s="45"/>
      <c r="DB1" s="45"/>
      <c r="DC1" s="45"/>
      <c r="DD1" s="45"/>
      <c r="DE1" s="45"/>
      <c r="DF1" s="45"/>
      <c r="DG1" s="45"/>
      <c r="DH1" s="45"/>
      <c r="DI1" s="45"/>
      <c r="DJ1" s="45"/>
      <c r="DK1" s="45"/>
      <c r="DL1" s="45"/>
      <c r="DM1" s="45"/>
      <c r="DN1" s="45"/>
      <c r="DO1" s="45"/>
      <c r="DP1" s="45"/>
      <c r="DQ1" s="45"/>
      <c r="DR1" s="45"/>
      <c r="DS1" s="45"/>
      <c r="DT1" s="45"/>
      <c r="DU1" s="45"/>
      <c r="DV1" s="45"/>
      <c r="DW1" s="45"/>
      <c r="DX1" s="45"/>
      <c r="DY1" s="45"/>
      <c r="DZ1" s="45"/>
      <c r="EA1" s="45"/>
      <c r="EB1" s="45"/>
      <c r="EC1" s="45"/>
      <c r="ED1" s="45"/>
      <c r="EE1" s="45"/>
      <c r="EF1" s="45"/>
      <c r="EG1" s="45"/>
      <c r="EH1" s="45"/>
      <c r="EI1" s="45"/>
      <c r="EJ1" s="45"/>
      <c r="EK1" s="45"/>
      <c r="EL1" s="45"/>
      <c r="EM1" s="45"/>
      <c r="EN1" s="45"/>
      <c r="EO1" s="45"/>
      <c r="EP1" s="45"/>
      <c r="EQ1" s="45"/>
      <c r="ER1" s="45"/>
      <c r="ES1" s="45"/>
      <c r="ET1" s="45"/>
      <c r="EU1" s="45"/>
      <c r="EV1" s="45"/>
      <c r="EW1" s="45"/>
      <c r="EX1" s="45"/>
      <c r="EY1" s="45"/>
      <c r="EZ1" s="45"/>
      <c r="FA1" s="45"/>
      <c r="FB1" s="45"/>
      <c r="FC1" s="45"/>
      <c r="FD1" s="45"/>
      <c r="FE1" s="45"/>
      <c r="FF1" s="45"/>
      <c r="FG1" s="45"/>
      <c r="FH1" s="45"/>
      <c r="FI1" s="45"/>
      <c r="FJ1" s="45"/>
      <c r="FK1" s="45"/>
      <c r="FL1" s="45"/>
      <c r="FM1" s="45"/>
      <c r="FN1" s="45"/>
      <c r="FO1" s="45"/>
      <c r="FP1" s="45"/>
      <c r="FQ1" s="45"/>
      <c r="FR1" s="45"/>
      <c r="FS1" s="45"/>
      <c r="FT1" s="45"/>
      <c r="FU1" s="45"/>
      <c r="FV1" s="45"/>
      <c r="FW1" s="45"/>
      <c r="FX1" s="45"/>
      <c r="FY1" s="45"/>
      <c r="FZ1" s="45"/>
      <c r="GA1" s="45"/>
      <c r="GB1" s="45"/>
      <c r="GC1" s="45"/>
      <c r="GD1" s="45"/>
      <c r="GE1" s="45"/>
      <c r="GF1" s="45"/>
      <c r="GG1" s="45"/>
      <c r="GH1" s="45"/>
      <c r="GI1" s="45"/>
      <c r="GJ1" s="45"/>
      <c r="GK1" s="45"/>
      <c r="GL1" s="45"/>
      <c r="GM1" s="45"/>
      <c r="GN1" s="45"/>
      <c r="GO1" s="45"/>
      <c r="GP1" s="45"/>
      <c r="GQ1" s="45"/>
      <c r="GR1" s="45"/>
      <c r="GS1" s="45"/>
      <c r="GT1" s="45"/>
      <c r="GU1" s="45"/>
      <c r="GV1" s="45"/>
      <c r="GW1" s="45"/>
      <c r="GX1" s="45"/>
      <c r="GY1" s="45"/>
      <c r="GZ1" s="45"/>
      <c r="HA1" s="45"/>
      <c r="HB1" s="45"/>
      <c r="HC1" s="45"/>
      <c r="HD1" s="45"/>
      <c r="HE1" s="45"/>
      <c r="HF1" s="45"/>
      <c r="HG1" s="45"/>
      <c r="HH1" s="45"/>
      <c r="HI1" s="45"/>
      <c r="HJ1" s="45"/>
      <c r="HK1" s="45"/>
      <c r="HL1" s="45"/>
      <c r="HM1" s="45"/>
      <c r="HN1" s="45"/>
      <c r="HO1" s="45"/>
      <c r="HP1" s="45"/>
      <c r="HQ1" s="45"/>
      <c r="HR1" s="45"/>
      <c r="HS1" s="45"/>
      <c r="HT1" s="45"/>
      <c r="HU1" s="45"/>
      <c r="HV1" s="45"/>
      <c r="HW1" s="45"/>
      <c r="HX1" s="45"/>
      <c r="HY1" s="45"/>
      <c r="HZ1" s="45"/>
      <c r="IA1" s="45"/>
      <c r="IB1" s="45"/>
      <c r="IC1" s="45"/>
      <c r="ID1" s="45"/>
      <c r="IE1" s="45"/>
      <c r="IF1" s="45"/>
      <c r="IG1" s="45"/>
      <c r="IH1" s="45"/>
      <c r="II1" s="45"/>
      <c r="IJ1" s="45"/>
      <c r="IK1" s="45"/>
      <c r="IL1" s="45"/>
      <c r="IM1" s="45"/>
      <c r="IN1" s="45"/>
      <c r="IO1" s="45"/>
      <c r="IP1" s="45"/>
      <c r="IQ1" s="45"/>
      <c r="IR1" s="45"/>
      <c r="IS1" s="45"/>
      <c r="IT1" s="45"/>
      <c r="IU1" s="45"/>
      <c r="IV1" s="45"/>
    </row>
    <row r="2" spans="2:256" ht="12.75" customHeight="1">
      <c r="B2" s="109" t="s">
        <v>48</v>
      </c>
      <c r="C2" s="109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  <c r="AX2" s="45"/>
      <c r="AY2" s="45"/>
      <c r="AZ2" s="45"/>
      <c r="BA2" s="45"/>
      <c r="BB2" s="45"/>
      <c r="BC2" s="45"/>
      <c r="BD2" s="45"/>
      <c r="BE2" s="45"/>
      <c r="BF2" s="45"/>
      <c r="BG2" s="45"/>
      <c r="BH2" s="45"/>
      <c r="BI2" s="45"/>
      <c r="BJ2" s="45"/>
      <c r="BK2" s="45"/>
      <c r="BL2" s="45"/>
      <c r="BM2" s="45"/>
      <c r="BN2" s="45"/>
      <c r="BO2" s="45"/>
      <c r="BP2" s="45"/>
      <c r="BQ2" s="45"/>
      <c r="BR2" s="45"/>
      <c r="BS2" s="45"/>
      <c r="BT2" s="45"/>
      <c r="BU2" s="45"/>
      <c r="BV2" s="45"/>
      <c r="BW2" s="45"/>
      <c r="BX2" s="45"/>
      <c r="BY2" s="45"/>
      <c r="BZ2" s="45"/>
      <c r="CA2" s="45"/>
      <c r="CB2" s="45"/>
      <c r="CC2" s="45"/>
      <c r="CD2" s="45"/>
      <c r="CE2" s="45"/>
      <c r="CF2" s="45"/>
      <c r="CG2" s="45"/>
      <c r="CH2" s="45"/>
      <c r="CI2" s="45"/>
      <c r="CJ2" s="45"/>
      <c r="CK2" s="45"/>
      <c r="CL2" s="45"/>
      <c r="CM2" s="45"/>
      <c r="CN2" s="45"/>
      <c r="CO2" s="45"/>
      <c r="CP2" s="45"/>
      <c r="CQ2" s="45"/>
      <c r="CR2" s="45"/>
      <c r="CS2" s="45"/>
      <c r="CT2" s="45"/>
      <c r="CU2" s="45"/>
      <c r="CV2" s="45"/>
      <c r="CW2" s="45"/>
      <c r="CX2" s="45"/>
      <c r="CY2" s="45"/>
      <c r="CZ2" s="45"/>
      <c r="DA2" s="45"/>
      <c r="DB2" s="45"/>
      <c r="DC2" s="45"/>
      <c r="DD2" s="45"/>
      <c r="DE2" s="45"/>
      <c r="DF2" s="45"/>
      <c r="DG2" s="45"/>
      <c r="DH2" s="45"/>
      <c r="DI2" s="45"/>
      <c r="DJ2" s="45"/>
      <c r="DK2" s="45"/>
      <c r="DL2" s="45"/>
      <c r="DM2" s="45"/>
      <c r="DN2" s="45"/>
      <c r="DO2" s="45"/>
      <c r="DP2" s="45"/>
      <c r="DQ2" s="45"/>
      <c r="DR2" s="45"/>
      <c r="DS2" s="45"/>
      <c r="DT2" s="45"/>
      <c r="DU2" s="45"/>
      <c r="DV2" s="45"/>
      <c r="DW2" s="45"/>
      <c r="DX2" s="45"/>
      <c r="DY2" s="45"/>
      <c r="DZ2" s="45"/>
      <c r="EA2" s="45"/>
      <c r="EB2" s="45"/>
      <c r="EC2" s="45"/>
      <c r="ED2" s="45"/>
      <c r="EE2" s="45"/>
      <c r="EF2" s="45"/>
      <c r="EG2" s="45"/>
      <c r="EH2" s="45"/>
      <c r="EI2" s="45"/>
      <c r="EJ2" s="45"/>
      <c r="EK2" s="45"/>
      <c r="EL2" s="45"/>
      <c r="EM2" s="45"/>
      <c r="EN2" s="45"/>
      <c r="EO2" s="45"/>
      <c r="EP2" s="45"/>
      <c r="EQ2" s="45"/>
      <c r="ER2" s="45"/>
      <c r="ES2" s="45"/>
      <c r="ET2" s="45"/>
      <c r="EU2" s="45"/>
      <c r="EV2" s="45"/>
      <c r="EW2" s="45"/>
      <c r="EX2" s="45"/>
      <c r="EY2" s="45"/>
      <c r="EZ2" s="45"/>
      <c r="FA2" s="45"/>
      <c r="FB2" s="45"/>
      <c r="FC2" s="45"/>
      <c r="FD2" s="45"/>
      <c r="FE2" s="45"/>
      <c r="FF2" s="45"/>
      <c r="FG2" s="45"/>
      <c r="FH2" s="45"/>
      <c r="FI2" s="45"/>
      <c r="FJ2" s="45"/>
      <c r="FK2" s="45"/>
      <c r="FL2" s="45"/>
      <c r="FM2" s="45"/>
      <c r="FN2" s="45"/>
      <c r="FO2" s="45"/>
      <c r="FP2" s="45"/>
      <c r="FQ2" s="45"/>
      <c r="FR2" s="45"/>
      <c r="FS2" s="45"/>
      <c r="FT2" s="45"/>
      <c r="FU2" s="45"/>
      <c r="FV2" s="45"/>
      <c r="FW2" s="45"/>
      <c r="FX2" s="45"/>
      <c r="FY2" s="45"/>
      <c r="FZ2" s="45"/>
      <c r="GA2" s="45"/>
      <c r="GB2" s="45"/>
      <c r="GC2" s="45"/>
      <c r="GD2" s="45"/>
      <c r="GE2" s="45"/>
      <c r="GF2" s="45"/>
      <c r="GG2" s="45"/>
      <c r="GH2" s="45"/>
      <c r="GI2" s="45"/>
      <c r="GJ2" s="45"/>
      <c r="GK2" s="45"/>
      <c r="GL2" s="45"/>
      <c r="GM2" s="45"/>
      <c r="GN2" s="45"/>
      <c r="GO2" s="45"/>
      <c r="GP2" s="45"/>
      <c r="GQ2" s="45"/>
      <c r="GR2" s="45"/>
      <c r="GS2" s="45"/>
      <c r="GT2" s="45"/>
      <c r="GU2" s="45"/>
      <c r="GV2" s="45"/>
      <c r="GW2" s="45"/>
      <c r="GX2" s="45"/>
      <c r="GY2" s="45"/>
      <c r="GZ2" s="45"/>
      <c r="HA2" s="45"/>
      <c r="HB2" s="45"/>
      <c r="HC2" s="45"/>
      <c r="HD2" s="45"/>
      <c r="HE2" s="45"/>
      <c r="HF2" s="45"/>
      <c r="HG2" s="45"/>
      <c r="HH2" s="45"/>
      <c r="HI2" s="45"/>
      <c r="HJ2" s="45"/>
      <c r="HK2" s="45"/>
      <c r="HL2" s="45"/>
      <c r="HM2" s="45"/>
      <c r="HN2" s="45"/>
      <c r="HO2" s="45"/>
      <c r="HP2" s="45"/>
      <c r="HQ2" s="45"/>
      <c r="HR2" s="45"/>
      <c r="HS2" s="45"/>
      <c r="HT2" s="45"/>
      <c r="HU2" s="45"/>
      <c r="HV2" s="45"/>
      <c r="HW2" s="45"/>
      <c r="HX2" s="45"/>
      <c r="HY2" s="45"/>
      <c r="HZ2" s="45"/>
      <c r="IA2" s="45"/>
      <c r="IB2" s="45"/>
      <c r="IC2" s="45"/>
      <c r="ID2" s="45"/>
      <c r="IE2" s="45"/>
      <c r="IF2" s="45"/>
      <c r="IG2" s="45"/>
      <c r="IH2" s="45"/>
      <c r="II2" s="45"/>
      <c r="IJ2" s="45"/>
      <c r="IK2" s="45"/>
      <c r="IL2" s="45"/>
      <c r="IM2" s="45"/>
      <c r="IN2" s="45"/>
      <c r="IO2" s="45"/>
      <c r="IP2" s="45"/>
      <c r="IQ2" s="45"/>
      <c r="IR2" s="45"/>
      <c r="IS2" s="45"/>
      <c r="IT2" s="45"/>
      <c r="IU2" s="45"/>
      <c r="IV2" s="45"/>
    </row>
    <row r="3" ht="2.25" customHeight="1"/>
    <row r="4" spans="1:3" ht="48.75" customHeight="1">
      <c r="A4" s="71" t="s">
        <v>44</v>
      </c>
      <c r="B4" s="72" t="s">
        <v>39</v>
      </c>
      <c r="C4" s="73" t="s">
        <v>45</v>
      </c>
    </row>
    <row r="5" spans="1:256" ht="15.75">
      <c r="A5" s="48">
        <v>1</v>
      </c>
      <c r="B5" s="56" t="s">
        <v>90</v>
      </c>
      <c r="C5" s="95">
        <v>16000</v>
      </c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  <c r="HK5" s="52"/>
      <c r="HL5" s="52"/>
      <c r="HM5" s="52"/>
      <c r="HN5" s="52"/>
      <c r="HO5" s="52"/>
      <c r="HP5" s="52"/>
      <c r="HQ5" s="52"/>
      <c r="HR5" s="52"/>
      <c r="HS5" s="52"/>
      <c r="HT5" s="52"/>
      <c r="HU5" s="52"/>
      <c r="HV5" s="52"/>
      <c r="HW5" s="52"/>
      <c r="HX5" s="52"/>
      <c r="HY5" s="52"/>
      <c r="HZ5" s="52"/>
      <c r="IA5" s="52"/>
      <c r="IB5" s="52"/>
      <c r="IC5" s="52"/>
      <c r="ID5" s="52"/>
      <c r="IE5" s="52"/>
      <c r="IF5" s="52"/>
      <c r="IG5" s="52"/>
      <c r="IH5" s="52"/>
      <c r="II5" s="52"/>
      <c r="IJ5" s="52"/>
      <c r="IK5" s="52"/>
      <c r="IL5" s="52"/>
      <c r="IM5" s="52"/>
      <c r="IN5" s="52"/>
      <c r="IO5" s="52"/>
      <c r="IP5" s="52"/>
      <c r="IQ5" s="52"/>
      <c r="IR5" s="52"/>
      <c r="IS5" s="52"/>
      <c r="IT5" s="52"/>
      <c r="IU5" s="52"/>
      <c r="IV5" s="52"/>
    </row>
    <row r="6" spans="1:256" ht="15.75">
      <c r="A6" s="48">
        <v>2</v>
      </c>
      <c r="B6" s="56" t="s">
        <v>52</v>
      </c>
      <c r="C6" s="95">
        <v>10000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  <c r="HK6" s="52"/>
      <c r="HL6" s="52"/>
      <c r="HM6" s="52"/>
      <c r="HN6" s="52"/>
      <c r="HO6" s="52"/>
      <c r="HP6" s="52"/>
      <c r="HQ6" s="52"/>
      <c r="HR6" s="52"/>
      <c r="HS6" s="52"/>
      <c r="HT6" s="52"/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</row>
    <row r="7" spans="1:256" ht="15.75">
      <c r="A7" s="48">
        <v>3</v>
      </c>
      <c r="B7" s="56" t="s">
        <v>91</v>
      </c>
      <c r="C7" s="95">
        <v>10000</v>
      </c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  <c r="IU7" s="52"/>
      <c r="IV7" s="52"/>
    </row>
    <row r="8" spans="1:256" ht="15.75">
      <c r="A8" s="48">
        <v>4</v>
      </c>
      <c r="B8" s="56" t="s">
        <v>92</v>
      </c>
      <c r="C8" s="95">
        <v>9500</v>
      </c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  <c r="HK8" s="52"/>
      <c r="HL8" s="52"/>
      <c r="HM8" s="52"/>
      <c r="HN8" s="52"/>
      <c r="HO8" s="52"/>
      <c r="HP8" s="52"/>
      <c r="HQ8" s="52"/>
      <c r="HR8" s="52"/>
      <c r="HS8" s="52"/>
      <c r="HT8" s="52"/>
      <c r="HU8" s="52"/>
      <c r="HV8" s="52"/>
      <c r="HW8" s="52"/>
      <c r="HX8" s="52"/>
      <c r="HY8" s="52"/>
      <c r="HZ8" s="52"/>
      <c r="IA8" s="52"/>
      <c r="IB8" s="52"/>
      <c r="IC8" s="52"/>
      <c r="ID8" s="52"/>
      <c r="IE8" s="52"/>
      <c r="IF8" s="52"/>
      <c r="IG8" s="52"/>
      <c r="IH8" s="52"/>
      <c r="II8" s="52"/>
      <c r="IJ8" s="52"/>
      <c r="IK8" s="52"/>
      <c r="IL8" s="52"/>
      <c r="IM8" s="52"/>
      <c r="IN8" s="52"/>
      <c r="IO8" s="52"/>
      <c r="IP8" s="52"/>
      <c r="IQ8" s="52"/>
      <c r="IR8" s="52"/>
      <c r="IS8" s="52"/>
      <c r="IT8" s="52"/>
      <c r="IU8" s="52"/>
      <c r="IV8" s="52"/>
    </row>
    <row r="9" spans="1:256" ht="18.75" customHeight="1">
      <c r="A9" s="48">
        <v>5</v>
      </c>
      <c r="B9" s="56" t="s">
        <v>51</v>
      </c>
      <c r="C9" s="95">
        <v>8966.67</v>
      </c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  <c r="HK9" s="52"/>
      <c r="HL9" s="52"/>
      <c r="HM9" s="52"/>
      <c r="HN9" s="52"/>
      <c r="HO9" s="52"/>
      <c r="HP9" s="52"/>
      <c r="HQ9" s="52"/>
      <c r="HR9" s="52"/>
      <c r="HS9" s="52"/>
      <c r="HT9" s="52"/>
      <c r="HU9" s="52"/>
      <c r="HV9" s="52"/>
      <c r="HW9" s="52"/>
      <c r="HX9" s="52"/>
      <c r="HY9" s="52"/>
      <c r="HZ9" s="52"/>
      <c r="IA9" s="52"/>
      <c r="IB9" s="52"/>
      <c r="IC9" s="52"/>
      <c r="ID9" s="52"/>
      <c r="IE9" s="52"/>
      <c r="IF9" s="52"/>
      <c r="IG9" s="52"/>
      <c r="IH9" s="52"/>
      <c r="II9" s="52"/>
      <c r="IJ9" s="52"/>
      <c r="IK9" s="52"/>
      <c r="IL9" s="52"/>
      <c r="IM9" s="52"/>
      <c r="IN9" s="52"/>
      <c r="IO9" s="52"/>
      <c r="IP9" s="52"/>
      <c r="IQ9" s="52"/>
      <c r="IR9" s="52"/>
      <c r="IS9" s="52"/>
      <c r="IT9" s="52"/>
      <c r="IU9" s="52"/>
      <c r="IV9" s="52"/>
    </row>
    <row r="10" spans="1:256" ht="15.75">
      <c r="A10" s="48">
        <v>6</v>
      </c>
      <c r="B10" s="56" t="s">
        <v>53</v>
      </c>
      <c r="C10" s="95">
        <v>8800</v>
      </c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  <c r="HK10" s="52"/>
      <c r="HL10" s="52"/>
      <c r="HM10" s="52"/>
      <c r="HN10" s="52"/>
      <c r="HO10" s="52"/>
      <c r="HP10" s="52"/>
      <c r="HQ10" s="52"/>
      <c r="HR10" s="52"/>
      <c r="HS10" s="52"/>
      <c r="HT10" s="52"/>
      <c r="HU10" s="52"/>
      <c r="HV10" s="52"/>
      <c r="HW10" s="52"/>
      <c r="HX10" s="52"/>
      <c r="HY10" s="52"/>
      <c r="HZ10" s="52"/>
      <c r="IA10" s="52"/>
      <c r="IB10" s="52"/>
      <c r="IC10" s="52"/>
      <c r="ID10" s="52"/>
      <c r="IE10" s="52"/>
      <c r="IF10" s="52"/>
      <c r="IG10" s="52"/>
      <c r="IH10" s="52"/>
      <c r="II10" s="52"/>
      <c r="IJ10" s="52"/>
      <c r="IK10" s="52"/>
      <c r="IL10" s="52"/>
      <c r="IM10" s="52"/>
      <c r="IN10" s="52"/>
      <c r="IO10" s="52"/>
      <c r="IP10" s="52"/>
      <c r="IQ10" s="52"/>
      <c r="IR10" s="52"/>
      <c r="IS10" s="52"/>
      <c r="IT10" s="52"/>
      <c r="IU10" s="52"/>
      <c r="IV10" s="52"/>
    </row>
    <row r="11" spans="1:256" ht="15.75">
      <c r="A11" s="48">
        <v>7</v>
      </c>
      <c r="B11" s="56" t="s">
        <v>54</v>
      </c>
      <c r="C11" s="95">
        <v>8600</v>
      </c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  <c r="HK11" s="52"/>
      <c r="HL11" s="52"/>
      <c r="HM11" s="52"/>
      <c r="HN11" s="52"/>
      <c r="HO11" s="52"/>
      <c r="HP11" s="52"/>
      <c r="HQ11" s="52"/>
      <c r="HR11" s="52"/>
      <c r="HS11" s="52"/>
      <c r="HT11" s="52"/>
      <c r="HU11" s="52"/>
      <c r="HV11" s="52"/>
      <c r="HW11" s="52"/>
      <c r="HX11" s="52"/>
      <c r="HY11" s="52"/>
      <c r="HZ11" s="52"/>
      <c r="IA11" s="52"/>
      <c r="IB11" s="52"/>
      <c r="IC11" s="52"/>
      <c r="ID11" s="52"/>
      <c r="IE11" s="52"/>
      <c r="IF11" s="52"/>
      <c r="IG11" s="52"/>
      <c r="IH11" s="52"/>
      <c r="II11" s="52"/>
      <c r="IJ11" s="52"/>
      <c r="IK11" s="52"/>
      <c r="IL11" s="52"/>
      <c r="IM11" s="52"/>
      <c r="IN11" s="52"/>
      <c r="IO11" s="52"/>
      <c r="IP11" s="52"/>
      <c r="IQ11" s="52"/>
      <c r="IR11" s="52"/>
      <c r="IS11" s="52"/>
      <c r="IT11" s="52"/>
      <c r="IU11" s="52"/>
      <c r="IV11" s="52"/>
    </row>
    <row r="12" spans="1:256" ht="15.75">
      <c r="A12" s="48">
        <v>8</v>
      </c>
      <c r="B12" s="56" t="s">
        <v>93</v>
      </c>
      <c r="C12" s="95">
        <v>8300</v>
      </c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  <c r="HK12" s="52"/>
      <c r="HL12" s="52"/>
      <c r="HM12" s="52"/>
      <c r="HN12" s="52"/>
      <c r="HO12" s="52"/>
      <c r="HP12" s="52"/>
      <c r="HQ12" s="52"/>
      <c r="HR12" s="52"/>
      <c r="HS12" s="52"/>
      <c r="HT12" s="52"/>
      <c r="HU12" s="52"/>
      <c r="HV12" s="52"/>
      <c r="HW12" s="52"/>
      <c r="HX12" s="52"/>
      <c r="HY12" s="52"/>
      <c r="HZ12" s="52"/>
      <c r="IA12" s="52"/>
      <c r="IB12" s="52"/>
      <c r="IC12" s="52"/>
      <c r="ID12" s="52"/>
      <c r="IE12" s="52"/>
      <c r="IF12" s="52"/>
      <c r="IG12" s="52"/>
      <c r="IH12" s="52"/>
      <c r="II12" s="52"/>
      <c r="IJ12" s="52"/>
      <c r="IK12" s="52"/>
      <c r="IL12" s="52"/>
      <c r="IM12" s="52"/>
      <c r="IN12" s="52"/>
      <c r="IO12" s="52"/>
      <c r="IP12" s="52"/>
      <c r="IQ12" s="52"/>
      <c r="IR12" s="52"/>
      <c r="IS12" s="52"/>
      <c r="IT12" s="52"/>
      <c r="IU12" s="52"/>
      <c r="IV12" s="52"/>
    </row>
    <row r="13" spans="1:256" ht="15.75">
      <c r="A13" s="48">
        <v>9</v>
      </c>
      <c r="B13" s="56" t="s">
        <v>94</v>
      </c>
      <c r="C13" s="95">
        <v>8000</v>
      </c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  <c r="HK13" s="52"/>
      <c r="HL13" s="52"/>
      <c r="HM13" s="52"/>
      <c r="HN13" s="52"/>
      <c r="HO13" s="52"/>
      <c r="HP13" s="52"/>
      <c r="HQ13" s="52"/>
      <c r="HR13" s="52"/>
      <c r="HS13" s="52"/>
      <c r="HT13" s="52"/>
      <c r="HU13" s="52"/>
      <c r="HV13" s="52"/>
      <c r="HW13" s="52"/>
      <c r="HX13" s="52"/>
      <c r="HY13" s="52"/>
      <c r="HZ13" s="52"/>
      <c r="IA13" s="52"/>
      <c r="IB13" s="52"/>
      <c r="IC13" s="52"/>
      <c r="ID13" s="52"/>
      <c r="IE13" s="52"/>
      <c r="IF13" s="52"/>
      <c r="IG13" s="52"/>
      <c r="IH13" s="52"/>
      <c r="II13" s="52"/>
      <c r="IJ13" s="52"/>
      <c r="IK13" s="52"/>
      <c r="IL13" s="52"/>
      <c r="IM13" s="52"/>
      <c r="IN13" s="52"/>
      <c r="IO13" s="52"/>
      <c r="IP13" s="52"/>
      <c r="IQ13" s="52"/>
      <c r="IR13" s="52"/>
      <c r="IS13" s="52"/>
      <c r="IT13" s="52"/>
      <c r="IU13" s="52"/>
      <c r="IV13" s="52"/>
    </row>
    <row r="14" spans="1:256" ht="15.75">
      <c r="A14" s="48">
        <v>10</v>
      </c>
      <c r="B14" s="56" t="s">
        <v>95</v>
      </c>
      <c r="C14" s="95">
        <v>8000</v>
      </c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  <c r="HK14" s="52"/>
      <c r="HL14" s="52"/>
      <c r="HM14" s="52"/>
      <c r="HN14" s="52"/>
      <c r="HO14" s="52"/>
      <c r="HP14" s="52"/>
      <c r="HQ14" s="52"/>
      <c r="HR14" s="52"/>
      <c r="HS14" s="52"/>
      <c r="HT14" s="52"/>
      <c r="HU14" s="52"/>
      <c r="HV14" s="52"/>
      <c r="HW14" s="52"/>
      <c r="HX14" s="52"/>
      <c r="HY14" s="52"/>
      <c r="HZ14" s="52"/>
      <c r="IA14" s="52"/>
      <c r="IB14" s="52"/>
      <c r="IC14" s="52"/>
      <c r="ID14" s="52"/>
      <c r="IE14" s="52"/>
      <c r="IF14" s="52"/>
      <c r="IG14" s="52"/>
      <c r="IH14" s="52"/>
      <c r="II14" s="52"/>
      <c r="IJ14" s="52"/>
      <c r="IK14" s="52"/>
      <c r="IL14" s="52"/>
      <c r="IM14" s="52"/>
      <c r="IN14" s="52"/>
      <c r="IO14" s="52"/>
      <c r="IP14" s="52"/>
      <c r="IQ14" s="52"/>
      <c r="IR14" s="52"/>
      <c r="IS14" s="52"/>
      <c r="IT14" s="52"/>
      <c r="IU14" s="52"/>
      <c r="IV14" s="52"/>
    </row>
    <row r="15" spans="1:256" ht="15.75">
      <c r="A15" s="48">
        <v>11</v>
      </c>
      <c r="B15" s="56" t="s">
        <v>55</v>
      </c>
      <c r="C15" s="95">
        <v>8000</v>
      </c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  <c r="HK15" s="52"/>
      <c r="HL15" s="52"/>
      <c r="HM15" s="52"/>
      <c r="HN15" s="52"/>
      <c r="HO15" s="52"/>
      <c r="HP15" s="52"/>
      <c r="HQ15" s="52"/>
      <c r="HR15" s="52"/>
      <c r="HS15" s="52"/>
      <c r="HT15" s="52"/>
      <c r="HU15" s="52"/>
      <c r="HV15" s="52"/>
      <c r="HW15" s="52"/>
      <c r="HX15" s="52"/>
      <c r="HY15" s="52"/>
      <c r="HZ15" s="52"/>
      <c r="IA15" s="52"/>
      <c r="IB15" s="52"/>
      <c r="IC15" s="52"/>
      <c r="ID15" s="52"/>
      <c r="IE15" s="52"/>
      <c r="IF15" s="52"/>
      <c r="IG15" s="52"/>
      <c r="IH15" s="52"/>
      <c r="II15" s="52"/>
      <c r="IJ15" s="52"/>
      <c r="IK15" s="52"/>
      <c r="IL15" s="52"/>
      <c r="IM15" s="52"/>
      <c r="IN15" s="52"/>
      <c r="IO15" s="52"/>
      <c r="IP15" s="52"/>
      <c r="IQ15" s="52"/>
      <c r="IR15" s="52"/>
      <c r="IS15" s="52"/>
      <c r="IT15" s="52"/>
      <c r="IU15" s="52"/>
      <c r="IV15" s="52"/>
    </row>
    <row r="16" spans="1:256" ht="15.75">
      <c r="A16" s="48">
        <v>12</v>
      </c>
      <c r="B16" s="56" t="s">
        <v>96</v>
      </c>
      <c r="C16" s="95">
        <v>8000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2"/>
      <c r="CQ16" s="52"/>
      <c r="CR16" s="52"/>
      <c r="CS16" s="52"/>
      <c r="CT16" s="52"/>
      <c r="CU16" s="52"/>
      <c r="CV16" s="52"/>
      <c r="CW16" s="52"/>
      <c r="CX16" s="52"/>
      <c r="CY16" s="52"/>
      <c r="CZ16" s="52"/>
      <c r="DA16" s="52"/>
      <c r="DB16" s="52"/>
      <c r="DC16" s="52"/>
      <c r="DD16" s="52"/>
      <c r="DE16" s="52"/>
      <c r="DF16" s="52"/>
      <c r="DG16" s="52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2"/>
      <c r="DY16" s="52"/>
      <c r="DZ16" s="52"/>
      <c r="EA16" s="52"/>
      <c r="EB16" s="52"/>
      <c r="EC16" s="52"/>
      <c r="ED16" s="52"/>
      <c r="EE16" s="52"/>
      <c r="EF16" s="52"/>
      <c r="EG16" s="52"/>
      <c r="EH16" s="52"/>
      <c r="EI16" s="52"/>
      <c r="EJ16" s="52"/>
      <c r="EK16" s="52"/>
      <c r="EL16" s="52"/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  <c r="FJ16" s="52"/>
      <c r="FK16" s="52"/>
      <c r="FL16" s="52"/>
      <c r="FM16" s="52"/>
      <c r="FN16" s="52"/>
      <c r="FO16" s="52"/>
      <c r="FP16" s="52"/>
      <c r="FQ16" s="52"/>
      <c r="FR16" s="52"/>
      <c r="FS16" s="52"/>
      <c r="FT16" s="52"/>
      <c r="FU16" s="52"/>
      <c r="FV16" s="52"/>
      <c r="FW16" s="52"/>
      <c r="FX16" s="52"/>
      <c r="FY16" s="52"/>
      <c r="FZ16" s="52"/>
      <c r="GA16" s="52"/>
      <c r="GB16" s="52"/>
      <c r="GC16" s="52"/>
      <c r="GD16" s="52"/>
      <c r="GE16" s="52"/>
      <c r="GF16" s="52"/>
      <c r="GG16" s="52"/>
      <c r="GH16" s="52"/>
      <c r="GI16" s="52"/>
      <c r="GJ16" s="52"/>
      <c r="GK16" s="52"/>
      <c r="GL16" s="52"/>
      <c r="GM16" s="52"/>
      <c r="GN16" s="52"/>
      <c r="GO16" s="52"/>
      <c r="GP16" s="52"/>
      <c r="GQ16" s="52"/>
      <c r="GR16" s="52"/>
      <c r="GS16" s="52"/>
      <c r="GT16" s="52"/>
      <c r="GU16" s="52"/>
      <c r="GV16" s="52"/>
      <c r="GW16" s="52"/>
      <c r="GX16" s="52"/>
      <c r="GY16" s="52"/>
      <c r="GZ16" s="52"/>
      <c r="HA16" s="52"/>
      <c r="HB16" s="52"/>
      <c r="HC16" s="52"/>
      <c r="HD16" s="52"/>
      <c r="HE16" s="52"/>
      <c r="HF16" s="52"/>
      <c r="HG16" s="52"/>
      <c r="HH16" s="52"/>
      <c r="HI16" s="52"/>
      <c r="HJ16" s="52"/>
      <c r="HK16" s="52"/>
      <c r="HL16" s="52"/>
      <c r="HM16" s="52"/>
      <c r="HN16" s="52"/>
      <c r="HO16" s="52"/>
      <c r="HP16" s="52"/>
      <c r="HQ16" s="52"/>
      <c r="HR16" s="52"/>
      <c r="HS16" s="52"/>
      <c r="HT16" s="52"/>
      <c r="HU16" s="52"/>
      <c r="HV16" s="52"/>
      <c r="HW16" s="52"/>
      <c r="HX16" s="52"/>
      <c r="HY16" s="52"/>
      <c r="HZ16" s="52"/>
      <c r="IA16" s="52"/>
      <c r="IB16" s="52"/>
      <c r="IC16" s="52"/>
      <c r="ID16" s="52"/>
      <c r="IE16" s="52"/>
      <c r="IF16" s="52"/>
      <c r="IG16" s="52"/>
      <c r="IH16" s="52"/>
      <c r="II16" s="52"/>
      <c r="IJ16" s="52"/>
      <c r="IK16" s="52"/>
      <c r="IL16" s="52"/>
      <c r="IM16" s="52"/>
      <c r="IN16" s="52"/>
      <c r="IO16" s="52"/>
      <c r="IP16" s="52"/>
      <c r="IQ16" s="52"/>
      <c r="IR16" s="52"/>
      <c r="IS16" s="52"/>
      <c r="IT16" s="52"/>
      <c r="IU16" s="52"/>
      <c r="IV16" s="52"/>
    </row>
    <row r="17" spans="1:256" ht="15.75">
      <c r="A17" s="48">
        <v>13</v>
      </c>
      <c r="B17" s="56" t="s">
        <v>56</v>
      </c>
      <c r="C17" s="95">
        <v>7781</v>
      </c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2"/>
      <c r="CU17" s="52"/>
      <c r="CV17" s="52"/>
      <c r="CW17" s="52"/>
      <c r="CX17" s="52"/>
      <c r="CY17" s="52"/>
      <c r="CZ17" s="52"/>
      <c r="DA17" s="52"/>
      <c r="DB17" s="52"/>
      <c r="DC17" s="52"/>
      <c r="DD17" s="52"/>
      <c r="DE17" s="52"/>
      <c r="DF17" s="52"/>
      <c r="DG17" s="52"/>
      <c r="DH17" s="52"/>
      <c r="DI17" s="52"/>
      <c r="DJ17" s="52"/>
      <c r="DK17" s="52"/>
      <c r="DL17" s="52"/>
      <c r="DM17" s="52"/>
      <c r="DN17" s="52"/>
      <c r="DO17" s="52"/>
      <c r="DP17" s="52"/>
      <c r="DQ17" s="52"/>
      <c r="DR17" s="52"/>
      <c r="DS17" s="52"/>
      <c r="DT17" s="52"/>
      <c r="DU17" s="52"/>
      <c r="DV17" s="52"/>
      <c r="DW17" s="52"/>
      <c r="DX17" s="52"/>
      <c r="DY17" s="52"/>
      <c r="DZ17" s="52"/>
      <c r="EA17" s="52"/>
      <c r="EB17" s="52"/>
      <c r="EC17" s="52"/>
      <c r="ED17" s="52"/>
      <c r="EE17" s="52"/>
      <c r="EF17" s="52"/>
      <c r="EG17" s="52"/>
      <c r="EH17" s="52"/>
      <c r="EI17" s="52"/>
      <c r="EJ17" s="52"/>
      <c r="EK17" s="52"/>
      <c r="EL17" s="52"/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  <c r="FJ17" s="52"/>
      <c r="FK17" s="52"/>
      <c r="FL17" s="52"/>
      <c r="FM17" s="52"/>
      <c r="FN17" s="52"/>
      <c r="FO17" s="52"/>
      <c r="FP17" s="52"/>
      <c r="FQ17" s="52"/>
      <c r="FR17" s="52"/>
      <c r="FS17" s="52"/>
      <c r="FT17" s="52"/>
      <c r="FU17" s="52"/>
      <c r="FV17" s="52"/>
      <c r="FW17" s="52"/>
      <c r="FX17" s="52"/>
      <c r="FY17" s="52"/>
      <c r="FZ17" s="52"/>
      <c r="GA17" s="52"/>
      <c r="GB17" s="52"/>
      <c r="GC17" s="52"/>
      <c r="GD17" s="52"/>
      <c r="GE17" s="52"/>
      <c r="GF17" s="52"/>
      <c r="GG17" s="52"/>
      <c r="GH17" s="52"/>
      <c r="GI17" s="52"/>
      <c r="GJ17" s="52"/>
      <c r="GK17" s="52"/>
      <c r="GL17" s="52"/>
      <c r="GM17" s="52"/>
      <c r="GN17" s="52"/>
      <c r="GO17" s="52"/>
      <c r="GP17" s="52"/>
      <c r="GQ17" s="52"/>
      <c r="GR17" s="52"/>
      <c r="GS17" s="52"/>
      <c r="GT17" s="52"/>
      <c r="GU17" s="52"/>
      <c r="GV17" s="52"/>
      <c r="GW17" s="52"/>
      <c r="GX17" s="52"/>
      <c r="GY17" s="52"/>
      <c r="GZ17" s="52"/>
      <c r="HA17" s="52"/>
      <c r="HB17" s="52"/>
      <c r="HC17" s="52"/>
      <c r="HD17" s="52"/>
      <c r="HE17" s="52"/>
      <c r="HF17" s="52"/>
      <c r="HG17" s="52"/>
      <c r="HH17" s="52"/>
      <c r="HI17" s="52"/>
      <c r="HJ17" s="52"/>
      <c r="HK17" s="52"/>
      <c r="HL17" s="52"/>
      <c r="HM17" s="52"/>
      <c r="HN17" s="52"/>
      <c r="HO17" s="52"/>
      <c r="HP17" s="52"/>
      <c r="HQ17" s="52"/>
      <c r="HR17" s="52"/>
      <c r="HS17" s="52"/>
      <c r="HT17" s="52"/>
      <c r="HU17" s="52"/>
      <c r="HV17" s="52"/>
      <c r="HW17" s="52"/>
      <c r="HX17" s="52"/>
      <c r="HY17" s="52"/>
      <c r="HZ17" s="52"/>
      <c r="IA17" s="52"/>
      <c r="IB17" s="52"/>
      <c r="IC17" s="52"/>
      <c r="ID17" s="52"/>
      <c r="IE17" s="52"/>
      <c r="IF17" s="52"/>
      <c r="IG17" s="52"/>
      <c r="IH17" s="52"/>
      <c r="II17" s="52"/>
      <c r="IJ17" s="52"/>
      <c r="IK17" s="52"/>
      <c r="IL17" s="52"/>
      <c r="IM17" s="52"/>
      <c r="IN17" s="52"/>
      <c r="IO17" s="52"/>
      <c r="IP17" s="52"/>
      <c r="IQ17" s="52"/>
      <c r="IR17" s="52"/>
      <c r="IS17" s="52"/>
      <c r="IT17" s="52"/>
      <c r="IU17" s="52"/>
      <c r="IV17" s="52"/>
    </row>
    <row r="18" spans="1:256" ht="15.75">
      <c r="A18" s="48">
        <v>14</v>
      </c>
      <c r="B18" s="56" t="s">
        <v>57</v>
      </c>
      <c r="C18" s="95">
        <v>7410</v>
      </c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2"/>
      <c r="AO18" s="52"/>
      <c r="AP18" s="52"/>
      <c r="AQ18" s="52"/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/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2"/>
      <c r="CP18" s="52"/>
      <c r="CQ18" s="52"/>
      <c r="CR18" s="52"/>
      <c r="CS18" s="52"/>
      <c r="CT18" s="52"/>
      <c r="CU18" s="52"/>
      <c r="CV18" s="52"/>
      <c r="CW18" s="52"/>
      <c r="CX18" s="52"/>
      <c r="CY18" s="52"/>
      <c r="CZ18" s="52"/>
      <c r="DA18" s="52"/>
      <c r="DB18" s="52"/>
      <c r="DC18" s="52"/>
      <c r="DD18" s="52"/>
      <c r="DE18" s="52"/>
      <c r="DF18" s="52"/>
      <c r="DG18" s="52"/>
      <c r="DH18" s="52"/>
      <c r="DI18" s="52"/>
      <c r="DJ18" s="52"/>
      <c r="DK18" s="52"/>
      <c r="DL18" s="52"/>
      <c r="DM18" s="52"/>
      <c r="DN18" s="52"/>
      <c r="DO18" s="52"/>
      <c r="DP18" s="52"/>
      <c r="DQ18" s="52"/>
      <c r="DR18" s="52"/>
      <c r="DS18" s="52"/>
      <c r="DT18" s="52"/>
      <c r="DU18" s="52"/>
      <c r="DV18" s="52"/>
      <c r="DW18" s="52"/>
      <c r="DX18" s="52"/>
      <c r="DY18" s="52"/>
      <c r="DZ18" s="52"/>
      <c r="EA18" s="52"/>
      <c r="EB18" s="52"/>
      <c r="EC18" s="52"/>
      <c r="ED18" s="52"/>
      <c r="EE18" s="52"/>
      <c r="EF18" s="52"/>
      <c r="EG18" s="52"/>
      <c r="EH18" s="52"/>
      <c r="EI18" s="52"/>
      <c r="EJ18" s="52"/>
      <c r="EK18" s="52"/>
      <c r="EL18" s="52"/>
      <c r="EM18" s="52"/>
      <c r="EN18" s="52"/>
      <c r="EO18" s="52"/>
      <c r="EP18" s="52"/>
      <c r="EQ18" s="52"/>
      <c r="ER18" s="52"/>
      <c r="ES18" s="52"/>
      <c r="ET18" s="52"/>
      <c r="EU18" s="52"/>
      <c r="EV18" s="52"/>
      <c r="EW18" s="52"/>
      <c r="EX18" s="52"/>
      <c r="EY18" s="52"/>
      <c r="EZ18" s="52"/>
      <c r="FA18" s="52"/>
      <c r="FB18" s="52"/>
      <c r="FC18" s="52"/>
      <c r="FD18" s="52"/>
      <c r="FE18" s="52"/>
      <c r="FF18" s="52"/>
      <c r="FG18" s="52"/>
      <c r="FH18" s="52"/>
      <c r="FI18" s="52"/>
      <c r="FJ18" s="52"/>
      <c r="FK18" s="52"/>
      <c r="FL18" s="52"/>
      <c r="FM18" s="52"/>
      <c r="FN18" s="52"/>
      <c r="FO18" s="52"/>
      <c r="FP18" s="52"/>
      <c r="FQ18" s="52"/>
      <c r="FR18" s="52"/>
      <c r="FS18" s="52"/>
      <c r="FT18" s="52"/>
      <c r="FU18" s="52"/>
      <c r="FV18" s="52"/>
      <c r="FW18" s="52"/>
      <c r="FX18" s="52"/>
      <c r="FY18" s="52"/>
      <c r="FZ18" s="52"/>
      <c r="GA18" s="52"/>
      <c r="GB18" s="52"/>
      <c r="GC18" s="52"/>
      <c r="GD18" s="52"/>
      <c r="GE18" s="52"/>
      <c r="GF18" s="52"/>
      <c r="GG18" s="52"/>
      <c r="GH18" s="52"/>
      <c r="GI18" s="52"/>
      <c r="GJ18" s="52"/>
      <c r="GK18" s="52"/>
      <c r="GL18" s="52"/>
      <c r="GM18" s="52"/>
      <c r="GN18" s="52"/>
      <c r="GO18" s="52"/>
      <c r="GP18" s="52"/>
      <c r="GQ18" s="52"/>
      <c r="GR18" s="52"/>
      <c r="GS18" s="52"/>
      <c r="GT18" s="52"/>
      <c r="GU18" s="52"/>
      <c r="GV18" s="52"/>
      <c r="GW18" s="52"/>
      <c r="GX18" s="52"/>
      <c r="GY18" s="52"/>
      <c r="GZ18" s="52"/>
      <c r="HA18" s="52"/>
      <c r="HB18" s="52"/>
      <c r="HC18" s="52"/>
      <c r="HD18" s="52"/>
      <c r="HE18" s="52"/>
      <c r="HF18" s="52"/>
      <c r="HG18" s="52"/>
      <c r="HH18" s="52"/>
      <c r="HI18" s="52"/>
      <c r="HJ18" s="52"/>
      <c r="HK18" s="52"/>
      <c r="HL18" s="52"/>
      <c r="HM18" s="52"/>
      <c r="HN18" s="52"/>
      <c r="HO18" s="52"/>
      <c r="HP18" s="52"/>
      <c r="HQ18" s="52"/>
      <c r="HR18" s="52"/>
      <c r="HS18" s="52"/>
      <c r="HT18" s="52"/>
      <c r="HU18" s="52"/>
      <c r="HV18" s="52"/>
      <c r="HW18" s="52"/>
      <c r="HX18" s="52"/>
      <c r="HY18" s="52"/>
      <c r="HZ18" s="52"/>
      <c r="IA18" s="52"/>
      <c r="IB18" s="52"/>
      <c r="IC18" s="52"/>
      <c r="ID18" s="52"/>
      <c r="IE18" s="52"/>
      <c r="IF18" s="52"/>
      <c r="IG18" s="52"/>
      <c r="IH18" s="52"/>
      <c r="II18" s="52"/>
      <c r="IJ18" s="52"/>
      <c r="IK18" s="52"/>
      <c r="IL18" s="52"/>
      <c r="IM18" s="52"/>
      <c r="IN18" s="52"/>
      <c r="IO18" s="52"/>
      <c r="IP18" s="52"/>
      <c r="IQ18" s="52"/>
      <c r="IR18" s="52"/>
      <c r="IS18" s="52"/>
      <c r="IT18" s="52"/>
      <c r="IU18" s="52"/>
      <c r="IV18" s="52"/>
    </row>
    <row r="19" spans="1:256" ht="15.75">
      <c r="A19" s="48">
        <v>15</v>
      </c>
      <c r="B19" s="56" t="s">
        <v>97</v>
      </c>
      <c r="C19" s="95">
        <v>7361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52"/>
      <c r="CM19" s="52"/>
      <c r="CN19" s="52"/>
      <c r="CO19" s="52"/>
      <c r="CP19" s="52"/>
      <c r="CQ19" s="52"/>
      <c r="CR19" s="52"/>
      <c r="CS19" s="52"/>
      <c r="CT19" s="52"/>
      <c r="CU19" s="52"/>
      <c r="CV19" s="52"/>
      <c r="CW19" s="52"/>
      <c r="CX19" s="52"/>
      <c r="CY19" s="52"/>
      <c r="CZ19" s="52"/>
      <c r="DA19" s="52"/>
      <c r="DB19" s="52"/>
      <c r="DC19" s="52"/>
      <c r="DD19" s="52"/>
      <c r="DE19" s="52"/>
      <c r="DF19" s="52"/>
      <c r="DG19" s="52"/>
      <c r="DH19" s="52"/>
      <c r="DI19" s="52"/>
      <c r="DJ19" s="52"/>
      <c r="DK19" s="52"/>
      <c r="DL19" s="52"/>
      <c r="DM19" s="52"/>
      <c r="DN19" s="52"/>
      <c r="DO19" s="52"/>
      <c r="DP19" s="52"/>
      <c r="DQ19" s="52"/>
      <c r="DR19" s="52"/>
      <c r="DS19" s="52"/>
      <c r="DT19" s="52"/>
      <c r="DU19" s="52"/>
      <c r="DV19" s="52"/>
      <c r="DW19" s="52"/>
      <c r="DX19" s="52"/>
      <c r="DY19" s="52"/>
      <c r="DZ19" s="52"/>
      <c r="EA19" s="52"/>
      <c r="EB19" s="52"/>
      <c r="EC19" s="52"/>
      <c r="ED19" s="52"/>
      <c r="EE19" s="52"/>
      <c r="EF19" s="52"/>
      <c r="EG19" s="52"/>
      <c r="EH19" s="52"/>
      <c r="EI19" s="52"/>
      <c r="EJ19" s="52"/>
      <c r="EK19" s="52"/>
      <c r="EL19" s="52"/>
      <c r="EM19" s="52"/>
      <c r="EN19" s="52"/>
      <c r="EO19" s="52"/>
      <c r="EP19" s="52"/>
      <c r="EQ19" s="52"/>
      <c r="ER19" s="52"/>
      <c r="ES19" s="52"/>
      <c r="ET19" s="52"/>
      <c r="EU19" s="52"/>
      <c r="EV19" s="52"/>
      <c r="EW19" s="52"/>
      <c r="EX19" s="52"/>
      <c r="EY19" s="52"/>
      <c r="EZ19" s="52"/>
      <c r="FA19" s="52"/>
      <c r="FB19" s="52"/>
      <c r="FC19" s="52"/>
      <c r="FD19" s="52"/>
      <c r="FE19" s="52"/>
      <c r="FF19" s="52"/>
      <c r="FG19" s="52"/>
      <c r="FH19" s="52"/>
      <c r="FI19" s="52"/>
      <c r="FJ19" s="52"/>
      <c r="FK19" s="52"/>
      <c r="FL19" s="52"/>
      <c r="FM19" s="52"/>
      <c r="FN19" s="52"/>
      <c r="FO19" s="52"/>
      <c r="FP19" s="52"/>
      <c r="FQ19" s="52"/>
      <c r="FR19" s="52"/>
      <c r="FS19" s="52"/>
      <c r="FT19" s="52"/>
      <c r="FU19" s="52"/>
      <c r="FV19" s="52"/>
      <c r="FW19" s="52"/>
      <c r="FX19" s="52"/>
      <c r="FY19" s="52"/>
      <c r="FZ19" s="52"/>
      <c r="GA19" s="52"/>
      <c r="GB19" s="52"/>
      <c r="GC19" s="52"/>
      <c r="GD19" s="52"/>
      <c r="GE19" s="52"/>
      <c r="GF19" s="52"/>
      <c r="GG19" s="52"/>
      <c r="GH19" s="52"/>
      <c r="GI19" s="52"/>
      <c r="GJ19" s="52"/>
      <c r="GK19" s="52"/>
      <c r="GL19" s="52"/>
      <c r="GM19" s="52"/>
      <c r="GN19" s="52"/>
      <c r="GO19" s="52"/>
      <c r="GP19" s="52"/>
      <c r="GQ19" s="52"/>
      <c r="GR19" s="52"/>
      <c r="GS19" s="52"/>
      <c r="GT19" s="52"/>
      <c r="GU19" s="52"/>
      <c r="GV19" s="52"/>
      <c r="GW19" s="52"/>
      <c r="GX19" s="52"/>
      <c r="GY19" s="52"/>
      <c r="GZ19" s="52"/>
      <c r="HA19" s="52"/>
      <c r="HB19" s="52"/>
      <c r="HC19" s="52"/>
      <c r="HD19" s="52"/>
      <c r="HE19" s="52"/>
      <c r="HF19" s="52"/>
      <c r="HG19" s="52"/>
      <c r="HH19" s="52"/>
      <c r="HI19" s="52"/>
      <c r="HJ19" s="52"/>
      <c r="HK19" s="52"/>
      <c r="HL19" s="52"/>
      <c r="HM19" s="52"/>
      <c r="HN19" s="52"/>
      <c r="HO19" s="52"/>
      <c r="HP19" s="52"/>
      <c r="HQ19" s="52"/>
      <c r="HR19" s="52"/>
      <c r="HS19" s="52"/>
      <c r="HT19" s="52"/>
      <c r="HU19" s="52"/>
      <c r="HV19" s="52"/>
      <c r="HW19" s="52"/>
      <c r="HX19" s="52"/>
      <c r="HY19" s="52"/>
      <c r="HZ19" s="52"/>
      <c r="IA19" s="52"/>
      <c r="IB19" s="52"/>
      <c r="IC19" s="52"/>
      <c r="ID19" s="52"/>
      <c r="IE19" s="52"/>
      <c r="IF19" s="52"/>
      <c r="IG19" s="52"/>
      <c r="IH19" s="52"/>
      <c r="II19" s="52"/>
      <c r="IJ19" s="52"/>
      <c r="IK19" s="52"/>
      <c r="IL19" s="52"/>
      <c r="IM19" s="52"/>
      <c r="IN19" s="52"/>
      <c r="IO19" s="52"/>
      <c r="IP19" s="52"/>
      <c r="IQ19" s="52"/>
      <c r="IR19" s="52"/>
      <c r="IS19" s="52"/>
      <c r="IT19" s="52"/>
      <c r="IU19" s="52"/>
      <c r="IV19" s="52"/>
    </row>
    <row r="20" spans="1:256" ht="16.5" customHeight="1">
      <c r="A20" s="48">
        <v>16</v>
      </c>
      <c r="B20" s="56" t="s">
        <v>98</v>
      </c>
      <c r="C20" s="95">
        <v>7300</v>
      </c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AY20" s="52"/>
      <c r="AZ20" s="52"/>
      <c r="BA20" s="52"/>
      <c r="BB20" s="52"/>
      <c r="BC20" s="52"/>
      <c r="BD20" s="52"/>
      <c r="BE20" s="52"/>
      <c r="BF20" s="52"/>
      <c r="BG20" s="52"/>
      <c r="BH20" s="52"/>
      <c r="BI20" s="52"/>
      <c r="BJ20" s="52"/>
      <c r="BK20" s="52"/>
      <c r="BL20" s="52"/>
      <c r="BM20" s="52"/>
      <c r="BN20" s="52"/>
      <c r="BO20" s="52"/>
      <c r="BP20" s="52"/>
      <c r="BQ20" s="52"/>
      <c r="BR20" s="52"/>
      <c r="BS20" s="52"/>
      <c r="BT20" s="52"/>
      <c r="BU20" s="52"/>
      <c r="BV20" s="52"/>
      <c r="BW20" s="52"/>
      <c r="BX20" s="52"/>
      <c r="BY20" s="52"/>
      <c r="BZ20" s="52"/>
      <c r="CA20" s="52"/>
      <c r="CB20" s="52"/>
      <c r="CC20" s="52"/>
      <c r="CD20" s="52"/>
      <c r="CE20" s="52"/>
      <c r="CF20" s="52"/>
      <c r="CG20" s="52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2"/>
      <c r="CV20" s="52"/>
      <c r="CW20" s="52"/>
      <c r="CX20" s="52"/>
      <c r="CY20" s="52"/>
      <c r="CZ20" s="52"/>
      <c r="DA20" s="52"/>
      <c r="DB20" s="52"/>
      <c r="DC20" s="52"/>
      <c r="DD20" s="52"/>
      <c r="DE20" s="52"/>
      <c r="DF20" s="52"/>
      <c r="DG20" s="52"/>
      <c r="DH20" s="52"/>
      <c r="DI20" s="52"/>
      <c r="DJ20" s="52"/>
      <c r="DK20" s="52"/>
      <c r="DL20" s="52"/>
      <c r="DM20" s="52"/>
      <c r="DN20" s="52"/>
      <c r="DO20" s="52"/>
      <c r="DP20" s="52"/>
      <c r="DQ20" s="52"/>
      <c r="DR20" s="52"/>
      <c r="DS20" s="52"/>
      <c r="DT20" s="52"/>
      <c r="DU20" s="52"/>
      <c r="DV20" s="52"/>
      <c r="DW20" s="52"/>
      <c r="DX20" s="52"/>
      <c r="DY20" s="52"/>
      <c r="DZ20" s="52"/>
      <c r="EA20" s="52"/>
      <c r="EB20" s="52"/>
      <c r="EC20" s="52"/>
      <c r="ED20" s="52"/>
      <c r="EE20" s="52"/>
      <c r="EF20" s="52"/>
      <c r="EG20" s="52"/>
      <c r="EH20" s="52"/>
      <c r="EI20" s="52"/>
      <c r="EJ20" s="52"/>
      <c r="EK20" s="52"/>
      <c r="EL20" s="52"/>
      <c r="EM20" s="52"/>
      <c r="EN20" s="52"/>
      <c r="EO20" s="52"/>
      <c r="EP20" s="52"/>
      <c r="EQ20" s="52"/>
      <c r="ER20" s="52"/>
      <c r="ES20" s="52"/>
      <c r="ET20" s="52"/>
      <c r="EU20" s="52"/>
      <c r="EV20" s="52"/>
      <c r="EW20" s="52"/>
      <c r="EX20" s="52"/>
      <c r="EY20" s="52"/>
      <c r="EZ20" s="52"/>
      <c r="FA20" s="52"/>
      <c r="FB20" s="52"/>
      <c r="FC20" s="52"/>
      <c r="FD20" s="52"/>
      <c r="FE20" s="52"/>
      <c r="FF20" s="52"/>
      <c r="FG20" s="52"/>
      <c r="FH20" s="52"/>
      <c r="FI20" s="52"/>
      <c r="FJ20" s="52"/>
      <c r="FK20" s="52"/>
      <c r="FL20" s="52"/>
      <c r="FM20" s="52"/>
      <c r="FN20" s="52"/>
      <c r="FO20" s="52"/>
      <c r="FP20" s="52"/>
      <c r="FQ20" s="52"/>
      <c r="FR20" s="52"/>
      <c r="FS20" s="52"/>
      <c r="FT20" s="52"/>
      <c r="FU20" s="52"/>
      <c r="FV20" s="52"/>
      <c r="FW20" s="52"/>
      <c r="FX20" s="52"/>
      <c r="FY20" s="52"/>
      <c r="FZ20" s="52"/>
      <c r="GA20" s="52"/>
      <c r="GB20" s="52"/>
      <c r="GC20" s="52"/>
      <c r="GD20" s="52"/>
      <c r="GE20" s="52"/>
      <c r="GF20" s="52"/>
      <c r="GG20" s="52"/>
      <c r="GH20" s="52"/>
      <c r="GI20" s="52"/>
      <c r="GJ20" s="52"/>
      <c r="GK20" s="52"/>
      <c r="GL20" s="52"/>
      <c r="GM20" s="52"/>
      <c r="GN20" s="52"/>
      <c r="GO20" s="52"/>
      <c r="GP20" s="52"/>
      <c r="GQ20" s="52"/>
      <c r="GR20" s="52"/>
      <c r="GS20" s="52"/>
      <c r="GT20" s="52"/>
      <c r="GU20" s="52"/>
      <c r="GV20" s="52"/>
      <c r="GW20" s="52"/>
      <c r="GX20" s="52"/>
      <c r="GY20" s="52"/>
      <c r="GZ20" s="52"/>
      <c r="HA20" s="52"/>
      <c r="HB20" s="52"/>
      <c r="HC20" s="52"/>
      <c r="HD20" s="52"/>
      <c r="HE20" s="52"/>
      <c r="HF20" s="52"/>
      <c r="HG20" s="52"/>
      <c r="HH20" s="52"/>
      <c r="HI20" s="52"/>
      <c r="HJ20" s="52"/>
      <c r="HK20" s="52"/>
      <c r="HL20" s="52"/>
      <c r="HM20" s="52"/>
      <c r="HN20" s="52"/>
      <c r="HO20" s="52"/>
      <c r="HP20" s="52"/>
      <c r="HQ20" s="52"/>
      <c r="HR20" s="52"/>
      <c r="HS20" s="52"/>
      <c r="HT20" s="52"/>
      <c r="HU20" s="52"/>
      <c r="HV20" s="52"/>
      <c r="HW20" s="52"/>
      <c r="HX20" s="52"/>
      <c r="HY20" s="52"/>
      <c r="HZ20" s="52"/>
      <c r="IA20" s="52"/>
      <c r="IB20" s="52"/>
      <c r="IC20" s="52"/>
      <c r="ID20" s="52"/>
      <c r="IE20" s="52"/>
      <c r="IF20" s="52"/>
      <c r="IG20" s="52"/>
      <c r="IH20" s="52"/>
      <c r="II20" s="52"/>
      <c r="IJ20" s="52"/>
      <c r="IK20" s="52"/>
      <c r="IL20" s="52"/>
      <c r="IM20" s="52"/>
      <c r="IN20" s="52"/>
      <c r="IO20" s="52"/>
      <c r="IP20" s="52"/>
      <c r="IQ20" s="52"/>
      <c r="IR20" s="52"/>
      <c r="IS20" s="52"/>
      <c r="IT20" s="52"/>
      <c r="IU20" s="52"/>
      <c r="IV20" s="52"/>
    </row>
    <row r="21" spans="1:256" ht="15.75">
      <c r="A21" s="48">
        <v>17</v>
      </c>
      <c r="B21" s="56" t="s">
        <v>99</v>
      </c>
      <c r="C21" s="95">
        <v>7000</v>
      </c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2"/>
      <c r="AO21" s="52"/>
      <c r="AP21" s="52"/>
      <c r="AQ21" s="52"/>
      <c r="AR21" s="52"/>
      <c r="AS21" s="52"/>
      <c r="AT21" s="52"/>
      <c r="AU21" s="52"/>
      <c r="AV21" s="52"/>
      <c r="AW21" s="52"/>
      <c r="AX21" s="52"/>
      <c r="AY21" s="52"/>
      <c r="AZ21" s="52"/>
      <c r="BA21" s="52"/>
      <c r="BB21" s="52"/>
      <c r="BC21" s="52"/>
      <c r="BD21" s="52"/>
      <c r="BE21" s="52"/>
      <c r="BF21" s="52"/>
      <c r="BG21" s="52"/>
      <c r="BH21" s="52"/>
      <c r="BI21" s="52"/>
      <c r="BJ21" s="52"/>
      <c r="BK21" s="52"/>
      <c r="BL21" s="52"/>
      <c r="BM21" s="52"/>
      <c r="BN21" s="52"/>
      <c r="BO21" s="52"/>
      <c r="BP21" s="52"/>
      <c r="BQ21" s="52"/>
      <c r="BR21" s="52"/>
      <c r="BS21" s="52"/>
      <c r="BT21" s="52"/>
      <c r="BU21" s="52"/>
      <c r="BV21" s="52"/>
      <c r="BW21" s="52"/>
      <c r="BX21" s="52"/>
      <c r="BY21" s="52"/>
      <c r="BZ21" s="52"/>
      <c r="CA21" s="52"/>
      <c r="CB21" s="52"/>
      <c r="CC21" s="52"/>
      <c r="CD21" s="52"/>
      <c r="CE21" s="52"/>
      <c r="CF21" s="52"/>
      <c r="CG21" s="52"/>
      <c r="CH21" s="52"/>
      <c r="CI21" s="52"/>
      <c r="CJ21" s="52"/>
      <c r="CK21" s="52"/>
      <c r="CL21" s="52"/>
      <c r="CM21" s="52"/>
      <c r="CN21" s="52"/>
      <c r="CO21" s="52"/>
      <c r="CP21" s="52"/>
      <c r="CQ21" s="52"/>
      <c r="CR21" s="52"/>
      <c r="CS21" s="52"/>
      <c r="CT21" s="52"/>
      <c r="CU21" s="52"/>
      <c r="CV21" s="52"/>
      <c r="CW21" s="52"/>
      <c r="CX21" s="52"/>
      <c r="CY21" s="52"/>
      <c r="CZ21" s="52"/>
      <c r="DA21" s="52"/>
      <c r="DB21" s="52"/>
      <c r="DC21" s="52"/>
      <c r="DD21" s="52"/>
      <c r="DE21" s="52"/>
      <c r="DF21" s="52"/>
      <c r="DG21" s="52"/>
      <c r="DH21" s="52"/>
      <c r="DI21" s="52"/>
      <c r="DJ21" s="52"/>
      <c r="DK21" s="52"/>
      <c r="DL21" s="52"/>
      <c r="DM21" s="52"/>
      <c r="DN21" s="52"/>
      <c r="DO21" s="52"/>
      <c r="DP21" s="52"/>
      <c r="DQ21" s="52"/>
      <c r="DR21" s="52"/>
      <c r="DS21" s="52"/>
      <c r="DT21" s="52"/>
      <c r="DU21" s="52"/>
      <c r="DV21" s="52"/>
      <c r="DW21" s="52"/>
      <c r="DX21" s="52"/>
      <c r="DY21" s="52"/>
      <c r="DZ21" s="52"/>
      <c r="EA21" s="52"/>
      <c r="EB21" s="52"/>
      <c r="EC21" s="52"/>
      <c r="ED21" s="52"/>
      <c r="EE21" s="52"/>
      <c r="EF21" s="52"/>
      <c r="EG21" s="52"/>
      <c r="EH21" s="52"/>
      <c r="EI21" s="52"/>
      <c r="EJ21" s="52"/>
      <c r="EK21" s="52"/>
      <c r="EL21" s="52"/>
      <c r="EM21" s="52"/>
      <c r="EN21" s="52"/>
      <c r="EO21" s="52"/>
      <c r="EP21" s="52"/>
      <c r="EQ21" s="52"/>
      <c r="ER21" s="52"/>
      <c r="ES21" s="52"/>
      <c r="ET21" s="52"/>
      <c r="EU21" s="52"/>
      <c r="EV21" s="52"/>
      <c r="EW21" s="52"/>
      <c r="EX21" s="52"/>
      <c r="EY21" s="52"/>
      <c r="EZ21" s="52"/>
      <c r="FA21" s="52"/>
      <c r="FB21" s="52"/>
      <c r="FC21" s="52"/>
      <c r="FD21" s="52"/>
      <c r="FE21" s="52"/>
      <c r="FF21" s="52"/>
      <c r="FG21" s="52"/>
      <c r="FH21" s="52"/>
      <c r="FI21" s="52"/>
      <c r="FJ21" s="52"/>
      <c r="FK21" s="52"/>
      <c r="FL21" s="52"/>
      <c r="FM21" s="52"/>
      <c r="FN21" s="52"/>
      <c r="FO21" s="52"/>
      <c r="FP21" s="52"/>
      <c r="FQ21" s="52"/>
      <c r="FR21" s="52"/>
      <c r="FS21" s="52"/>
      <c r="FT21" s="52"/>
      <c r="FU21" s="52"/>
      <c r="FV21" s="52"/>
      <c r="FW21" s="52"/>
      <c r="FX21" s="52"/>
      <c r="FY21" s="52"/>
      <c r="FZ21" s="52"/>
      <c r="GA21" s="52"/>
      <c r="GB21" s="52"/>
      <c r="GC21" s="52"/>
      <c r="GD21" s="52"/>
      <c r="GE21" s="52"/>
      <c r="GF21" s="52"/>
      <c r="GG21" s="52"/>
      <c r="GH21" s="52"/>
      <c r="GI21" s="52"/>
      <c r="GJ21" s="52"/>
      <c r="GK21" s="52"/>
      <c r="GL21" s="52"/>
      <c r="GM21" s="52"/>
      <c r="GN21" s="52"/>
      <c r="GO21" s="52"/>
      <c r="GP21" s="52"/>
      <c r="GQ21" s="52"/>
      <c r="GR21" s="52"/>
      <c r="GS21" s="52"/>
      <c r="GT21" s="52"/>
      <c r="GU21" s="52"/>
      <c r="GV21" s="52"/>
      <c r="GW21" s="52"/>
      <c r="GX21" s="52"/>
      <c r="GY21" s="52"/>
      <c r="GZ21" s="52"/>
      <c r="HA21" s="52"/>
      <c r="HB21" s="52"/>
      <c r="HC21" s="52"/>
      <c r="HD21" s="52"/>
      <c r="HE21" s="52"/>
      <c r="HF21" s="52"/>
      <c r="HG21" s="52"/>
      <c r="HH21" s="52"/>
      <c r="HI21" s="52"/>
      <c r="HJ21" s="52"/>
      <c r="HK21" s="52"/>
      <c r="HL21" s="52"/>
      <c r="HM21" s="52"/>
      <c r="HN21" s="52"/>
      <c r="HO21" s="52"/>
      <c r="HP21" s="52"/>
      <c r="HQ21" s="52"/>
      <c r="HR21" s="52"/>
      <c r="HS21" s="52"/>
      <c r="HT21" s="52"/>
      <c r="HU21" s="52"/>
      <c r="HV21" s="52"/>
      <c r="HW21" s="52"/>
      <c r="HX21" s="52"/>
      <c r="HY21" s="52"/>
      <c r="HZ21" s="52"/>
      <c r="IA21" s="52"/>
      <c r="IB21" s="52"/>
      <c r="IC21" s="52"/>
      <c r="ID21" s="52"/>
      <c r="IE21" s="52"/>
      <c r="IF21" s="52"/>
      <c r="IG21" s="52"/>
      <c r="IH21" s="52"/>
      <c r="II21" s="52"/>
      <c r="IJ21" s="52"/>
      <c r="IK21" s="52"/>
      <c r="IL21" s="52"/>
      <c r="IM21" s="52"/>
      <c r="IN21" s="52"/>
      <c r="IO21" s="52"/>
      <c r="IP21" s="52"/>
      <c r="IQ21" s="52"/>
      <c r="IR21" s="52"/>
      <c r="IS21" s="52"/>
      <c r="IT21" s="52"/>
      <c r="IU21" s="52"/>
      <c r="IV21" s="52"/>
    </row>
    <row r="22" spans="1:256" ht="15.75">
      <c r="A22" s="48">
        <v>18</v>
      </c>
      <c r="B22" s="56" t="s">
        <v>100</v>
      </c>
      <c r="C22" s="95">
        <v>7000</v>
      </c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  <c r="Z22" s="52"/>
      <c r="AA22" s="52"/>
      <c r="AB22" s="52"/>
      <c r="AC22" s="52"/>
      <c r="AD22" s="52"/>
      <c r="AE22" s="52"/>
      <c r="AF22" s="52"/>
      <c r="AG22" s="52"/>
      <c r="AH22" s="52"/>
      <c r="AI22" s="52"/>
      <c r="AJ22" s="52"/>
      <c r="AK22" s="52"/>
      <c r="AL22" s="52"/>
      <c r="AM22" s="52"/>
      <c r="AN22" s="52"/>
      <c r="AO22" s="52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52"/>
      <c r="BD22" s="52"/>
      <c r="BE22" s="52"/>
      <c r="BF22" s="52"/>
      <c r="BG22" s="52"/>
      <c r="BH22" s="52"/>
      <c r="BI22" s="52"/>
      <c r="BJ22" s="52"/>
      <c r="BK22" s="52"/>
      <c r="BL22" s="52"/>
      <c r="BM22" s="52"/>
      <c r="BN22" s="52"/>
      <c r="BO22" s="52"/>
      <c r="BP22" s="52"/>
      <c r="BQ22" s="52"/>
      <c r="BR22" s="52"/>
      <c r="BS22" s="52"/>
      <c r="BT22" s="52"/>
      <c r="BU22" s="52"/>
      <c r="BV22" s="52"/>
      <c r="BW22" s="52"/>
      <c r="BX22" s="52"/>
      <c r="BY22" s="52"/>
      <c r="BZ22" s="52"/>
      <c r="CA22" s="52"/>
      <c r="CB22" s="52"/>
      <c r="CC22" s="52"/>
      <c r="CD22" s="52"/>
      <c r="CE22" s="52"/>
      <c r="CF22" s="52"/>
      <c r="CG22" s="52"/>
      <c r="CH22" s="52"/>
      <c r="CI22" s="52"/>
      <c r="CJ22" s="52"/>
      <c r="CK22" s="52"/>
      <c r="CL22" s="52"/>
      <c r="CM22" s="52"/>
      <c r="CN22" s="52"/>
      <c r="CO22" s="52"/>
      <c r="CP22" s="52"/>
      <c r="CQ22" s="52"/>
      <c r="CR22" s="52"/>
      <c r="CS22" s="52"/>
      <c r="CT22" s="52"/>
      <c r="CU22" s="52"/>
      <c r="CV22" s="52"/>
      <c r="CW22" s="52"/>
      <c r="CX22" s="52"/>
      <c r="CY22" s="52"/>
      <c r="CZ22" s="52"/>
      <c r="DA22" s="52"/>
      <c r="DB22" s="52"/>
      <c r="DC22" s="52"/>
      <c r="DD22" s="52"/>
      <c r="DE22" s="52"/>
      <c r="DF22" s="52"/>
      <c r="DG22" s="52"/>
      <c r="DH22" s="52"/>
      <c r="DI22" s="52"/>
      <c r="DJ22" s="52"/>
      <c r="DK22" s="52"/>
      <c r="DL22" s="52"/>
      <c r="DM22" s="52"/>
      <c r="DN22" s="52"/>
      <c r="DO22" s="52"/>
      <c r="DP22" s="52"/>
      <c r="DQ22" s="52"/>
      <c r="DR22" s="52"/>
      <c r="DS22" s="52"/>
      <c r="DT22" s="52"/>
      <c r="DU22" s="52"/>
      <c r="DV22" s="52"/>
      <c r="DW22" s="52"/>
      <c r="DX22" s="52"/>
      <c r="DY22" s="52"/>
      <c r="DZ22" s="52"/>
      <c r="EA22" s="52"/>
      <c r="EB22" s="52"/>
      <c r="EC22" s="52"/>
      <c r="ED22" s="52"/>
      <c r="EE22" s="52"/>
      <c r="EF22" s="52"/>
      <c r="EG22" s="52"/>
      <c r="EH22" s="52"/>
      <c r="EI22" s="52"/>
      <c r="EJ22" s="52"/>
      <c r="EK22" s="52"/>
      <c r="EL22" s="52"/>
      <c r="EM22" s="52"/>
      <c r="EN22" s="52"/>
      <c r="EO22" s="52"/>
      <c r="EP22" s="52"/>
      <c r="EQ22" s="52"/>
      <c r="ER22" s="52"/>
      <c r="ES22" s="52"/>
      <c r="ET22" s="52"/>
      <c r="EU22" s="52"/>
      <c r="EV22" s="52"/>
      <c r="EW22" s="52"/>
      <c r="EX22" s="52"/>
      <c r="EY22" s="52"/>
      <c r="EZ22" s="52"/>
      <c r="FA22" s="52"/>
      <c r="FB22" s="52"/>
      <c r="FC22" s="52"/>
      <c r="FD22" s="52"/>
      <c r="FE22" s="52"/>
      <c r="FF22" s="52"/>
      <c r="FG22" s="52"/>
      <c r="FH22" s="52"/>
      <c r="FI22" s="52"/>
      <c r="FJ22" s="52"/>
      <c r="FK22" s="52"/>
      <c r="FL22" s="52"/>
      <c r="FM22" s="52"/>
      <c r="FN22" s="52"/>
      <c r="FO22" s="52"/>
      <c r="FP22" s="52"/>
      <c r="FQ22" s="52"/>
      <c r="FR22" s="52"/>
      <c r="FS22" s="52"/>
      <c r="FT22" s="52"/>
      <c r="FU22" s="52"/>
      <c r="FV22" s="52"/>
      <c r="FW22" s="52"/>
      <c r="FX22" s="52"/>
      <c r="FY22" s="52"/>
      <c r="FZ22" s="52"/>
      <c r="GA22" s="52"/>
      <c r="GB22" s="52"/>
      <c r="GC22" s="52"/>
      <c r="GD22" s="52"/>
      <c r="GE22" s="52"/>
      <c r="GF22" s="52"/>
      <c r="GG22" s="52"/>
      <c r="GH22" s="52"/>
      <c r="GI22" s="52"/>
      <c r="GJ22" s="52"/>
      <c r="GK22" s="52"/>
      <c r="GL22" s="52"/>
      <c r="GM22" s="52"/>
      <c r="GN22" s="52"/>
      <c r="GO22" s="52"/>
      <c r="GP22" s="52"/>
      <c r="GQ22" s="52"/>
      <c r="GR22" s="52"/>
      <c r="GS22" s="52"/>
      <c r="GT22" s="52"/>
      <c r="GU22" s="52"/>
      <c r="GV22" s="52"/>
      <c r="GW22" s="52"/>
      <c r="GX22" s="52"/>
      <c r="GY22" s="52"/>
      <c r="GZ22" s="52"/>
      <c r="HA22" s="52"/>
      <c r="HB22" s="52"/>
      <c r="HC22" s="52"/>
      <c r="HD22" s="52"/>
      <c r="HE22" s="52"/>
      <c r="HF22" s="52"/>
      <c r="HG22" s="52"/>
      <c r="HH22" s="52"/>
      <c r="HI22" s="52"/>
      <c r="HJ22" s="52"/>
      <c r="HK22" s="52"/>
      <c r="HL22" s="52"/>
      <c r="HM22" s="52"/>
      <c r="HN22" s="52"/>
      <c r="HO22" s="52"/>
      <c r="HP22" s="52"/>
      <c r="HQ22" s="52"/>
      <c r="HR22" s="52"/>
      <c r="HS22" s="52"/>
      <c r="HT22" s="52"/>
      <c r="HU22" s="52"/>
      <c r="HV22" s="52"/>
      <c r="HW22" s="52"/>
      <c r="HX22" s="52"/>
      <c r="HY22" s="52"/>
      <c r="HZ22" s="52"/>
      <c r="IA22" s="52"/>
      <c r="IB22" s="52"/>
      <c r="IC22" s="52"/>
      <c r="ID22" s="52"/>
      <c r="IE22" s="52"/>
      <c r="IF22" s="52"/>
      <c r="IG22" s="52"/>
      <c r="IH22" s="52"/>
      <c r="II22" s="52"/>
      <c r="IJ22" s="52"/>
      <c r="IK22" s="52"/>
      <c r="IL22" s="52"/>
      <c r="IM22" s="52"/>
      <c r="IN22" s="52"/>
      <c r="IO22" s="52"/>
      <c r="IP22" s="52"/>
      <c r="IQ22" s="52"/>
      <c r="IR22" s="52"/>
      <c r="IS22" s="52"/>
      <c r="IT22" s="52"/>
      <c r="IU22" s="52"/>
      <c r="IV22" s="52"/>
    </row>
    <row r="23" spans="1:256" ht="15.75">
      <c r="A23" s="48">
        <v>19</v>
      </c>
      <c r="B23" s="56" t="s">
        <v>58</v>
      </c>
      <c r="C23" s="95">
        <v>6648</v>
      </c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2"/>
      <c r="AV23" s="52"/>
      <c r="AW23" s="52"/>
      <c r="AX23" s="52"/>
      <c r="AY23" s="52"/>
      <c r="AZ23" s="52"/>
      <c r="BA23" s="52"/>
      <c r="BB23" s="52"/>
      <c r="BC23" s="52"/>
      <c r="BD23" s="52"/>
      <c r="BE23" s="52"/>
      <c r="BF23" s="52"/>
      <c r="BG23" s="52"/>
      <c r="BH23" s="52"/>
      <c r="BI23" s="52"/>
      <c r="BJ23" s="52"/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2"/>
      <c r="BW23" s="52"/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2"/>
      <c r="CM23" s="52"/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2"/>
      <c r="DD23" s="52"/>
      <c r="DE23" s="52"/>
      <c r="DF23" s="52"/>
      <c r="DG23" s="52"/>
      <c r="DH23" s="52"/>
      <c r="DI23" s="52"/>
      <c r="DJ23" s="52"/>
      <c r="DK23" s="52"/>
      <c r="DL23" s="52"/>
      <c r="DM23" s="52"/>
      <c r="DN23" s="52"/>
      <c r="DO23" s="52"/>
      <c r="DP23" s="52"/>
      <c r="DQ23" s="52"/>
      <c r="DR23" s="52"/>
      <c r="DS23" s="52"/>
      <c r="DT23" s="52"/>
      <c r="DU23" s="52"/>
      <c r="DV23" s="52"/>
      <c r="DW23" s="52"/>
      <c r="DX23" s="52"/>
      <c r="DY23" s="52"/>
      <c r="DZ23" s="52"/>
      <c r="EA23" s="52"/>
      <c r="EB23" s="52"/>
      <c r="EC23" s="52"/>
      <c r="ED23" s="52"/>
      <c r="EE23" s="52"/>
      <c r="EF23" s="52"/>
      <c r="EG23" s="52"/>
      <c r="EH23" s="52"/>
      <c r="EI23" s="52"/>
      <c r="EJ23" s="52"/>
      <c r="EK23" s="52"/>
      <c r="EL23" s="52"/>
      <c r="EM23" s="52"/>
      <c r="EN23" s="52"/>
      <c r="EO23" s="52"/>
      <c r="EP23" s="52"/>
      <c r="EQ23" s="52"/>
      <c r="ER23" s="52"/>
      <c r="ES23" s="52"/>
      <c r="ET23" s="52"/>
      <c r="EU23" s="52"/>
      <c r="EV23" s="52"/>
      <c r="EW23" s="52"/>
      <c r="EX23" s="52"/>
      <c r="EY23" s="52"/>
      <c r="EZ23" s="52"/>
      <c r="FA23" s="52"/>
      <c r="FB23" s="52"/>
      <c r="FC23" s="52"/>
      <c r="FD23" s="52"/>
      <c r="FE23" s="52"/>
      <c r="FF23" s="52"/>
      <c r="FG23" s="52"/>
      <c r="FH23" s="52"/>
      <c r="FI23" s="52"/>
      <c r="FJ23" s="52"/>
      <c r="FK23" s="52"/>
      <c r="FL23" s="52"/>
      <c r="FM23" s="52"/>
      <c r="FN23" s="52"/>
      <c r="FO23" s="52"/>
      <c r="FP23" s="52"/>
      <c r="FQ23" s="52"/>
      <c r="FR23" s="52"/>
      <c r="FS23" s="52"/>
      <c r="FT23" s="52"/>
      <c r="FU23" s="52"/>
      <c r="FV23" s="52"/>
      <c r="FW23" s="52"/>
      <c r="FX23" s="52"/>
      <c r="FY23" s="52"/>
      <c r="FZ23" s="52"/>
      <c r="GA23" s="52"/>
      <c r="GB23" s="52"/>
      <c r="GC23" s="52"/>
      <c r="GD23" s="52"/>
      <c r="GE23" s="52"/>
      <c r="GF23" s="52"/>
      <c r="GG23" s="52"/>
      <c r="GH23" s="52"/>
      <c r="GI23" s="52"/>
      <c r="GJ23" s="52"/>
      <c r="GK23" s="52"/>
      <c r="GL23" s="52"/>
      <c r="GM23" s="52"/>
      <c r="GN23" s="52"/>
      <c r="GO23" s="52"/>
      <c r="GP23" s="52"/>
      <c r="GQ23" s="52"/>
      <c r="GR23" s="52"/>
      <c r="GS23" s="52"/>
      <c r="GT23" s="52"/>
      <c r="GU23" s="52"/>
      <c r="GV23" s="52"/>
      <c r="GW23" s="52"/>
      <c r="GX23" s="52"/>
      <c r="GY23" s="52"/>
      <c r="GZ23" s="52"/>
      <c r="HA23" s="52"/>
      <c r="HB23" s="52"/>
      <c r="HC23" s="52"/>
      <c r="HD23" s="52"/>
      <c r="HE23" s="52"/>
      <c r="HF23" s="52"/>
      <c r="HG23" s="52"/>
      <c r="HH23" s="52"/>
      <c r="HI23" s="52"/>
      <c r="HJ23" s="52"/>
      <c r="HK23" s="52"/>
      <c r="HL23" s="52"/>
      <c r="HM23" s="52"/>
      <c r="HN23" s="52"/>
      <c r="HO23" s="52"/>
      <c r="HP23" s="52"/>
      <c r="HQ23" s="52"/>
      <c r="HR23" s="52"/>
      <c r="HS23" s="52"/>
      <c r="HT23" s="52"/>
      <c r="HU23" s="52"/>
      <c r="HV23" s="52"/>
      <c r="HW23" s="52"/>
      <c r="HX23" s="52"/>
      <c r="HY23" s="52"/>
      <c r="HZ23" s="52"/>
      <c r="IA23" s="52"/>
      <c r="IB23" s="52"/>
      <c r="IC23" s="52"/>
      <c r="ID23" s="52"/>
      <c r="IE23" s="52"/>
      <c r="IF23" s="52"/>
      <c r="IG23" s="52"/>
      <c r="IH23" s="52"/>
      <c r="II23" s="52"/>
      <c r="IJ23" s="52"/>
      <c r="IK23" s="52"/>
      <c r="IL23" s="52"/>
      <c r="IM23" s="52"/>
      <c r="IN23" s="52"/>
      <c r="IO23" s="52"/>
      <c r="IP23" s="52"/>
      <c r="IQ23" s="52"/>
      <c r="IR23" s="52"/>
      <c r="IS23" s="52"/>
      <c r="IT23" s="52"/>
      <c r="IU23" s="52"/>
      <c r="IV23" s="52"/>
    </row>
    <row r="24" spans="1:256" ht="15.75">
      <c r="A24" s="48">
        <v>20</v>
      </c>
      <c r="B24" s="56" t="s">
        <v>59</v>
      </c>
      <c r="C24" s="95">
        <v>6602</v>
      </c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2"/>
      <c r="BD24" s="52"/>
      <c r="BE24" s="52"/>
      <c r="BF24" s="52"/>
      <c r="BG24" s="52"/>
      <c r="BH24" s="52"/>
      <c r="BI24" s="52"/>
      <c r="BJ24" s="52"/>
      <c r="BK24" s="52"/>
      <c r="BL24" s="52"/>
      <c r="BM24" s="52"/>
      <c r="BN24" s="52"/>
      <c r="BO24" s="52"/>
      <c r="BP24" s="52"/>
      <c r="BQ24" s="52"/>
      <c r="BR24" s="52"/>
      <c r="BS24" s="52"/>
      <c r="BT24" s="52"/>
      <c r="BU24" s="52"/>
      <c r="BV24" s="52"/>
      <c r="BW24" s="52"/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2"/>
      <c r="CM24" s="52"/>
      <c r="CN24" s="52"/>
      <c r="CO24" s="52"/>
      <c r="CP24" s="52"/>
      <c r="CQ24" s="52"/>
      <c r="CR24" s="52"/>
      <c r="CS24" s="52"/>
      <c r="CT24" s="52"/>
      <c r="CU24" s="52"/>
      <c r="CV24" s="52"/>
      <c r="CW24" s="52"/>
      <c r="CX24" s="52"/>
      <c r="CY24" s="52"/>
      <c r="CZ24" s="52"/>
      <c r="DA24" s="52"/>
      <c r="DB24" s="52"/>
      <c r="DC24" s="52"/>
      <c r="DD24" s="52"/>
      <c r="DE24" s="52"/>
      <c r="DF24" s="52"/>
      <c r="DG24" s="52"/>
      <c r="DH24" s="52"/>
      <c r="DI24" s="52"/>
      <c r="DJ24" s="52"/>
      <c r="DK24" s="52"/>
      <c r="DL24" s="52"/>
      <c r="DM24" s="52"/>
      <c r="DN24" s="52"/>
      <c r="DO24" s="52"/>
      <c r="DP24" s="52"/>
      <c r="DQ24" s="52"/>
      <c r="DR24" s="52"/>
      <c r="DS24" s="52"/>
      <c r="DT24" s="52"/>
      <c r="DU24" s="52"/>
      <c r="DV24" s="52"/>
      <c r="DW24" s="52"/>
      <c r="DX24" s="52"/>
      <c r="DY24" s="52"/>
      <c r="DZ24" s="52"/>
      <c r="EA24" s="52"/>
      <c r="EB24" s="52"/>
      <c r="EC24" s="52"/>
      <c r="ED24" s="52"/>
      <c r="EE24" s="52"/>
      <c r="EF24" s="52"/>
      <c r="EG24" s="52"/>
      <c r="EH24" s="52"/>
      <c r="EI24" s="52"/>
      <c r="EJ24" s="52"/>
      <c r="EK24" s="52"/>
      <c r="EL24" s="52"/>
      <c r="EM24" s="52"/>
      <c r="EN24" s="52"/>
      <c r="EO24" s="52"/>
      <c r="EP24" s="52"/>
      <c r="EQ24" s="52"/>
      <c r="ER24" s="52"/>
      <c r="ES24" s="52"/>
      <c r="ET24" s="52"/>
      <c r="EU24" s="52"/>
      <c r="EV24" s="52"/>
      <c r="EW24" s="52"/>
      <c r="EX24" s="52"/>
      <c r="EY24" s="52"/>
      <c r="EZ24" s="52"/>
      <c r="FA24" s="52"/>
      <c r="FB24" s="52"/>
      <c r="FC24" s="52"/>
      <c r="FD24" s="52"/>
      <c r="FE24" s="52"/>
      <c r="FF24" s="52"/>
      <c r="FG24" s="52"/>
      <c r="FH24" s="52"/>
      <c r="FI24" s="52"/>
      <c r="FJ24" s="52"/>
      <c r="FK24" s="52"/>
      <c r="FL24" s="52"/>
      <c r="FM24" s="52"/>
      <c r="FN24" s="52"/>
      <c r="FO24" s="52"/>
      <c r="FP24" s="52"/>
      <c r="FQ24" s="52"/>
      <c r="FR24" s="52"/>
      <c r="FS24" s="52"/>
      <c r="FT24" s="52"/>
      <c r="FU24" s="52"/>
      <c r="FV24" s="52"/>
      <c r="FW24" s="52"/>
      <c r="FX24" s="52"/>
      <c r="FY24" s="52"/>
      <c r="FZ24" s="52"/>
      <c r="GA24" s="52"/>
      <c r="GB24" s="52"/>
      <c r="GC24" s="52"/>
      <c r="GD24" s="52"/>
      <c r="GE24" s="52"/>
      <c r="GF24" s="52"/>
      <c r="GG24" s="52"/>
      <c r="GH24" s="52"/>
      <c r="GI24" s="52"/>
      <c r="GJ24" s="52"/>
      <c r="GK24" s="52"/>
      <c r="GL24" s="52"/>
      <c r="GM24" s="52"/>
      <c r="GN24" s="52"/>
      <c r="GO24" s="52"/>
      <c r="GP24" s="52"/>
      <c r="GQ24" s="52"/>
      <c r="GR24" s="52"/>
      <c r="GS24" s="52"/>
      <c r="GT24" s="52"/>
      <c r="GU24" s="52"/>
      <c r="GV24" s="52"/>
      <c r="GW24" s="52"/>
      <c r="GX24" s="52"/>
      <c r="GY24" s="52"/>
      <c r="GZ24" s="52"/>
      <c r="HA24" s="52"/>
      <c r="HB24" s="52"/>
      <c r="HC24" s="52"/>
      <c r="HD24" s="52"/>
      <c r="HE24" s="52"/>
      <c r="HF24" s="52"/>
      <c r="HG24" s="52"/>
      <c r="HH24" s="52"/>
      <c r="HI24" s="52"/>
      <c r="HJ24" s="52"/>
      <c r="HK24" s="52"/>
      <c r="HL24" s="52"/>
      <c r="HM24" s="52"/>
      <c r="HN24" s="52"/>
      <c r="HO24" s="52"/>
      <c r="HP24" s="52"/>
      <c r="HQ24" s="52"/>
      <c r="HR24" s="52"/>
      <c r="HS24" s="52"/>
      <c r="HT24" s="52"/>
      <c r="HU24" s="52"/>
      <c r="HV24" s="52"/>
      <c r="HW24" s="52"/>
      <c r="HX24" s="52"/>
      <c r="HY24" s="52"/>
      <c r="HZ24" s="52"/>
      <c r="IA24" s="52"/>
      <c r="IB24" s="52"/>
      <c r="IC24" s="52"/>
      <c r="ID24" s="52"/>
      <c r="IE24" s="52"/>
      <c r="IF24" s="52"/>
      <c r="IG24" s="52"/>
      <c r="IH24" s="52"/>
      <c r="II24" s="52"/>
      <c r="IJ24" s="52"/>
      <c r="IK24" s="52"/>
      <c r="IL24" s="52"/>
      <c r="IM24" s="52"/>
      <c r="IN24" s="52"/>
      <c r="IO24" s="52"/>
      <c r="IP24" s="52"/>
      <c r="IQ24" s="52"/>
      <c r="IR24" s="52"/>
      <c r="IS24" s="52"/>
      <c r="IT24" s="52"/>
      <c r="IU24" s="52"/>
      <c r="IV24" s="52"/>
    </row>
  </sheetData>
  <sheetProtection/>
  <mergeCells count="2">
    <mergeCell ref="B2:C2"/>
    <mergeCell ref="A1:C1"/>
  </mergeCells>
  <printOptions horizontalCentered="1"/>
  <pageMargins left="0.11811023622047245" right="0.2755905511811024" top="0.03937007874015748" bottom="0" header="0.31496062992125984" footer="0.15748031496062992"/>
  <pageSetup horizontalDpi="600" verticalDpi="6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I28"/>
  <sheetViews>
    <sheetView view="pageBreakPreview" zoomScale="70" zoomScaleNormal="75" zoomScaleSheetLayoutView="70" zoomScalePageLayoutView="0" workbookViewId="0" topLeftCell="A1">
      <selection activeCell="H1" sqref="H1:H16384"/>
    </sheetView>
  </sheetViews>
  <sheetFormatPr defaultColWidth="8.8515625" defaultRowHeight="15"/>
  <cols>
    <col min="1" max="1" width="41.00390625" style="5" customWidth="1"/>
    <col min="2" max="2" width="13.140625" style="5" customWidth="1"/>
    <col min="3" max="3" width="11.8515625" style="5" customWidth="1"/>
    <col min="4" max="4" width="13.00390625" style="5" customWidth="1"/>
    <col min="5" max="5" width="14.421875" style="5" customWidth="1"/>
    <col min="6" max="6" width="15.140625" style="5" customWidth="1"/>
    <col min="7" max="7" width="12.421875" style="5" customWidth="1"/>
    <col min="8" max="16384" width="8.8515625" style="5" customWidth="1"/>
  </cols>
  <sheetData>
    <row r="1" spans="1:7" s="1" customFormat="1" ht="22.5" customHeight="1">
      <c r="A1" s="110" t="s">
        <v>80</v>
      </c>
      <c r="B1" s="110"/>
      <c r="C1" s="110"/>
      <c r="D1" s="110"/>
      <c r="E1" s="110"/>
      <c r="F1" s="110"/>
      <c r="G1" s="110"/>
    </row>
    <row r="2" spans="1:7" s="1" customFormat="1" ht="19.5" customHeight="1">
      <c r="A2" s="111" t="s">
        <v>34</v>
      </c>
      <c r="B2" s="111"/>
      <c r="C2" s="111"/>
      <c r="D2" s="111"/>
      <c r="E2" s="111"/>
      <c r="F2" s="111"/>
      <c r="G2" s="111"/>
    </row>
    <row r="3" spans="1:6" s="3" customFormat="1" ht="13.5" customHeight="1">
      <c r="A3" s="2"/>
      <c r="B3" s="2"/>
      <c r="C3" s="2"/>
      <c r="D3" s="2"/>
      <c r="E3" s="2"/>
      <c r="F3" s="2"/>
    </row>
    <row r="4" spans="1:7" s="3" customFormat="1" ht="48.75" customHeight="1">
      <c r="A4" s="70"/>
      <c r="B4" s="32" t="s">
        <v>81</v>
      </c>
      <c r="C4" s="32" t="s">
        <v>82</v>
      </c>
      <c r="D4" s="32" t="s">
        <v>29</v>
      </c>
      <c r="E4" s="27" t="s">
        <v>83</v>
      </c>
      <c r="F4" s="27" t="s">
        <v>84</v>
      </c>
      <c r="G4" s="31" t="s">
        <v>29</v>
      </c>
    </row>
    <row r="5" spans="1:7" s="3" customFormat="1" ht="24.75" customHeight="1">
      <c r="A5" s="64" t="s">
        <v>49</v>
      </c>
      <c r="B5" s="28">
        <v>17028</v>
      </c>
      <c r="C5" s="28">
        <v>16625</v>
      </c>
      <c r="D5" s="36">
        <f>ROUND(C5/B5*100,1)</f>
        <v>97.6</v>
      </c>
      <c r="E5" s="28">
        <v>6263</v>
      </c>
      <c r="F5" s="21">
        <v>6344</v>
      </c>
      <c r="G5" s="65">
        <f>ROUND(F5/E5*100,1)</f>
        <v>101.3</v>
      </c>
    </row>
    <row r="6" spans="1:7" s="4" customFormat="1" ht="24.75" customHeight="1">
      <c r="A6" s="61" t="s">
        <v>35</v>
      </c>
      <c r="B6" s="29">
        <f>SUM(B8:B26)</f>
        <v>11918</v>
      </c>
      <c r="C6" s="35">
        <f>SUM(C8:C26)</f>
        <v>12072</v>
      </c>
      <c r="D6" s="36">
        <f aca="true" t="shared" si="0" ref="D6:D26">ROUND(C6/B6*100,1)</f>
        <v>101.3</v>
      </c>
      <c r="E6" s="29">
        <f>SUM(E8:E26)</f>
        <v>4545</v>
      </c>
      <c r="F6" s="35">
        <f>SUM(F8:F26)</f>
        <v>4519</v>
      </c>
      <c r="G6" s="65">
        <f aca="true" t="shared" si="1" ref="G6:G26">ROUND(F6/E6*100,1)</f>
        <v>99.4</v>
      </c>
    </row>
    <row r="7" spans="1:7" s="4" customFormat="1" ht="27" customHeight="1">
      <c r="A7" s="66" t="s">
        <v>8</v>
      </c>
      <c r="B7" s="78"/>
      <c r="C7" s="79"/>
      <c r="D7" s="80"/>
      <c r="E7" s="81"/>
      <c r="F7" s="79"/>
      <c r="G7" s="82"/>
    </row>
    <row r="8" spans="1:7" ht="36.75" customHeight="1">
      <c r="A8" s="67" t="s">
        <v>9</v>
      </c>
      <c r="B8" s="89">
        <v>3617</v>
      </c>
      <c r="C8" s="89">
        <v>3898</v>
      </c>
      <c r="D8" s="88">
        <f t="shared" si="0"/>
        <v>107.8</v>
      </c>
      <c r="E8" s="89">
        <v>603</v>
      </c>
      <c r="F8" s="89">
        <v>507</v>
      </c>
      <c r="G8" s="87">
        <f t="shared" si="1"/>
        <v>84.1</v>
      </c>
    </row>
    <row r="9" spans="1:7" ht="35.25" customHeight="1">
      <c r="A9" s="74" t="s">
        <v>10</v>
      </c>
      <c r="B9" s="57">
        <v>189</v>
      </c>
      <c r="C9" s="89">
        <v>142</v>
      </c>
      <c r="D9" s="36">
        <f t="shared" si="0"/>
        <v>75.1</v>
      </c>
      <c r="E9" s="57">
        <v>81</v>
      </c>
      <c r="F9" s="57">
        <v>43</v>
      </c>
      <c r="G9" s="65">
        <f t="shared" si="1"/>
        <v>53.1</v>
      </c>
    </row>
    <row r="10" spans="1:8" s="14" customFormat="1" ht="23.25" customHeight="1">
      <c r="A10" s="74" t="s">
        <v>11</v>
      </c>
      <c r="B10" s="57">
        <v>1586</v>
      </c>
      <c r="C10" s="89">
        <v>1515</v>
      </c>
      <c r="D10" s="36">
        <f t="shared" si="0"/>
        <v>95.5</v>
      </c>
      <c r="E10" s="57">
        <v>656</v>
      </c>
      <c r="F10" s="57">
        <v>657</v>
      </c>
      <c r="G10" s="65">
        <f t="shared" si="1"/>
        <v>100.2</v>
      </c>
      <c r="H10" s="5"/>
    </row>
    <row r="11" spans="1:9" ht="39.75" customHeight="1">
      <c r="A11" s="74" t="s">
        <v>12</v>
      </c>
      <c r="B11" s="57">
        <v>490</v>
      </c>
      <c r="C11" s="89">
        <v>447</v>
      </c>
      <c r="D11" s="36">
        <f t="shared" si="0"/>
        <v>91.2</v>
      </c>
      <c r="E11" s="57">
        <v>344</v>
      </c>
      <c r="F11" s="57">
        <v>300</v>
      </c>
      <c r="G11" s="65">
        <f t="shared" si="1"/>
        <v>87.2</v>
      </c>
      <c r="I11" s="77"/>
    </row>
    <row r="12" spans="1:7" ht="35.25" customHeight="1">
      <c r="A12" s="74" t="s">
        <v>13</v>
      </c>
      <c r="B12" s="57">
        <v>209</v>
      </c>
      <c r="C12" s="89">
        <v>234</v>
      </c>
      <c r="D12" s="36">
        <f t="shared" si="0"/>
        <v>112</v>
      </c>
      <c r="E12" s="57">
        <v>102</v>
      </c>
      <c r="F12" s="57">
        <v>115</v>
      </c>
      <c r="G12" s="65">
        <f t="shared" si="1"/>
        <v>112.7</v>
      </c>
    </row>
    <row r="13" spans="1:7" ht="23.25" customHeight="1">
      <c r="A13" s="74" t="s">
        <v>14</v>
      </c>
      <c r="B13" s="57">
        <v>237</v>
      </c>
      <c r="C13" s="89">
        <v>278</v>
      </c>
      <c r="D13" s="36">
        <f t="shared" si="0"/>
        <v>117.3</v>
      </c>
      <c r="E13" s="57">
        <v>94</v>
      </c>
      <c r="F13" s="57">
        <v>107</v>
      </c>
      <c r="G13" s="65">
        <f t="shared" si="1"/>
        <v>113.8</v>
      </c>
    </row>
    <row r="14" spans="1:7" ht="37.5" customHeight="1">
      <c r="A14" s="74" t="s">
        <v>15</v>
      </c>
      <c r="B14" s="57">
        <v>1436</v>
      </c>
      <c r="C14" s="89">
        <v>1441</v>
      </c>
      <c r="D14" s="36">
        <f t="shared" si="0"/>
        <v>100.3</v>
      </c>
      <c r="E14" s="57">
        <v>658</v>
      </c>
      <c r="F14" s="57">
        <v>670</v>
      </c>
      <c r="G14" s="65">
        <f t="shared" si="1"/>
        <v>101.8</v>
      </c>
    </row>
    <row r="15" spans="1:7" ht="36" customHeight="1">
      <c r="A15" s="74" t="s">
        <v>16</v>
      </c>
      <c r="B15" s="57">
        <v>497</v>
      </c>
      <c r="C15" s="89">
        <v>532</v>
      </c>
      <c r="D15" s="36">
        <f t="shared" si="0"/>
        <v>107</v>
      </c>
      <c r="E15" s="57">
        <v>208</v>
      </c>
      <c r="F15" s="57">
        <v>231</v>
      </c>
      <c r="G15" s="65">
        <f t="shared" si="1"/>
        <v>111.1</v>
      </c>
    </row>
    <row r="16" spans="1:7" ht="34.5" customHeight="1">
      <c r="A16" s="74" t="s">
        <v>17</v>
      </c>
      <c r="B16" s="57">
        <v>170</v>
      </c>
      <c r="C16" s="89">
        <v>177</v>
      </c>
      <c r="D16" s="36">
        <f t="shared" si="0"/>
        <v>104.1</v>
      </c>
      <c r="E16" s="57">
        <v>74</v>
      </c>
      <c r="F16" s="57">
        <v>92</v>
      </c>
      <c r="G16" s="65">
        <f t="shared" si="1"/>
        <v>124.3</v>
      </c>
    </row>
    <row r="17" spans="1:7" ht="27" customHeight="1">
      <c r="A17" s="74" t="s">
        <v>18</v>
      </c>
      <c r="B17" s="57">
        <v>112</v>
      </c>
      <c r="C17" s="89">
        <v>83</v>
      </c>
      <c r="D17" s="36">
        <f t="shared" si="0"/>
        <v>74.1</v>
      </c>
      <c r="E17" s="57">
        <v>51</v>
      </c>
      <c r="F17" s="57">
        <v>45</v>
      </c>
      <c r="G17" s="65">
        <f t="shared" si="1"/>
        <v>88.2</v>
      </c>
    </row>
    <row r="18" spans="1:7" ht="27" customHeight="1">
      <c r="A18" s="74" t="s">
        <v>19</v>
      </c>
      <c r="B18" s="57">
        <v>210</v>
      </c>
      <c r="C18" s="89">
        <v>206</v>
      </c>
      <c r="D18" s="36">
        <f t="shared" si="0"/>
        <v>98.1</v>
      </c>
      <c r="E18" s="57">
        <v>86</v>
      </c>
      <c r="F18" s="57">
        <v>95</v>
      </c>
      <c r="G18" s="65">
        <f t="shared" si="1"/>
        <v>110.5</v>
      </c>
    </row>
    <row r="19" spans="1:7" ht="28.5" customHeight="1">
      <c r="A19" s="74" t="s">
        <v>20</v>
      </c>
      <c r="B19" s="57">
        <v>81</v>
      </c>
      <c r="C19" s="89">
        <v>69</v>
      </c>
      <c r="D19" s="36">
        <f t="shared" si="0"/>
        <v>85.2</v>
      </c>
      <c r="E19" s="57">
        <v>43</v>
      </c>
      <c r="F19" s="57">
        <v>37</v>
      </c>
      <c r="G19" s="65">
        <f t="shared" si="1"/>
        <v>86</v>
      </c>
    </row>
    <row r="20" spans="1:7" ht="39" customHeight="1">
      <c r="A20" s="74" t="s">
        <v>21</v>
      </c>
      <c r="B20" s="57">
        <v>175</v>
      </c>
      <c r="C20" s="89">
        <v>189</v>
      </c>
      <c r="D20" s="36">
        <f t="shared" si="0"/>
        <v>108</v>
      </c>
      <c r="E20" s="57">
        <v>74</v>
      </c>
      <c r="F20" s="57">
        <v>87</v>
      </c>
      <c r="G20" s="65">
        <f t="shared" si="1"/>
        <v>117.6</v>
      </c>
    </row>
    <row r="21" spans="1:7" ht="39.75" customHeight="1">
      <c r="A21" s="74" t="s">
        <v>22</v>
      </c>
      <c r="B21" s="57">
        <v>194</v>
      </c>
      <c r="C21" s="89">
        <v>223</v>
      </c>
      <c r="D21" s="36">
        <f t="shared" si="0"/>
        <v>114.9</v>
      </c>
      <c r="E21" s="57">
        <v>79</v>
      </c>
      <c r="F21" s="57">
        <v>86</v>
      </c>
      <c r="G21" s="65">
        <f t="shared" si="1"/>
        <v>108.9</v>
      </c>
    </row>
    <row r="22" spans="1:7" ht="37.5" customHeight="1">
      <c r="A22" s="74" t="s">
        <v>23</v>
      </c>
      <c r="B22" s="57">
        <v>1853</v>
      </c>
      <c r="C22" s="89">
        <v>1772</v>
      </c>
      <c r="D22" s="36">
        <f t="shared" si="0"/>
        <v>95.6</v>
      </c>
      <c r="E22" s="57">
        <v>955</v>
      </c>
      <c r="F22" s="57">
        <v>991</v>
      </c>
      <c r="G22" s="65">
        <f t="shared" si="1"/>
        <v>103.8</v>
      </c>
    </row>
    <row r="23" spans="1:7" ht="23.25" customHeight="1">
      <c r="A23" s="74" t="s">
        <v>24</v>
      </c>
      <c r="B23" s="57">
        <v>266</v>
      </c>
      <c r="C23" s="89">
        <v>261</v>
      </c>
      <c r="D23" s="36">
        <f t="shared" si="0"/>
        <v>98.1</v>
      </c>
      <c r="E23" s="57">
        <v>137</v>
      </c>
      <c r="F23" s="57">
        <v>133</v>
      </c>
      <c r="G23" s="65">
        <f t="shared" si="1"/>
        <v>97.1</v>
      </c>
    </row>
    <row r="24" spans="1:7" ht="36" customHeight="1">
      <c r="A24" s="74" t="s">
        <v>25</v>
      </c>
      <c r="B24" s="57">
        <v>415</v>
      </c>
      <c r="C24" s="89">
        <v>411</v>
      </c>
      <c r="D24" s="36">
        <f t="shared" si="0"/>
        <v>99</v>
      </c>
      <c r="E24" s="57">
        <v>205</v>
      </c>
      <c r="F24" s="57">
        <v>223</v>
      </c>
      <c r="G24" s="65">
        <f t="shared" si="1"/>
        <v>108.8</v>
      </c>
    </row>
    <row r="25" spans="1:7" ht="33" customHeight="1">
      <c r="A25" s="74" t="s">
        <v>26</v>
      </c>
      <c r="B25" s="57">
        <v>62</v>
      </c>
      <c r="C25" s="89">
        <v>81</v>
      </c>
      <c r="D25" s="36">
        <f t="shared" si="0"/>
        <v>130.6</v>
      </c>
      <c r="E25" s="57">
        <v>32</v>
      </c>
      <c r="F25" s="57">
        <v>45</v>
      </c>
      <c r="G25" s="65">
        <f t="shared" si="1"/>
        <v>140.6</v>
      </c>
    </row>
    <row r="26" spans="1:7" ht="24" customHeight="1">
      <c r="A26" s="74" t="s">
        <v>27</v>
      </c>
      <c r="B26" s="57">
        <v>119</v>
      </c>
      <c r="C26" s="89">
        <v>113</v>
      </c>
      <c r="D26" s="36">
        <f t="shared" si="0"/>
        <v>95</v>
      </c>
      <c r="E26" s="57">
        <v>63</v>
      </c>
      <c r="F26" s="57">
        <v>55</v>
      </c>
      <c r="G26" s="65">
        <f t="shared" si="1"/>
        <v>87.3</v>
      </c>
    </row>
    <row r="27" spans="1:6" ht="18.75">
      <c r="A27" s="6"/>
      <c r="B27" s="13"/>
      <c r="F27" s="30"/>
    </row>
    <row r="28" spans="1:6" ht="18.75">
      <c r="A28" s="6"/>
      <c r="B28" s="6"/>
      <c r="F28" s="26"/>
    </row>
  </sheetData>
  <sheetProtection/>
  <mergeCells count="2">
    <mergeCell ref="A1:G1"/>
    <mergeCell ref="A2:G2"/>
  </mergeCells>
  <printOptions horizontalCentered="1"/>
  <pageMargins left="0.3937007874015748" right="0" top="0.4724409448818898" bottom="0.3937007874015748" header="0" footer="0"/>
  <pageSetup horizontalDpi="600" verticalDpi="600" orientation="portrait" paperSize="9" scale="6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H17"/>
  <sheetViews>
    <sheetView view="pageBreakPreview" zoomScale="55" zoomScaleNormal="75" zoomScaleSheetLayoutView="55" zoomScalePageLayoutView="0" workbookViewId="0" topLeftCell="A1">
      <selection activeCell="H1" sqref="H1:H16384"/>
    </sheetView>
  </sheetViews>
  <sheetFormatPr defaultColWidth="8.8515625" defaultRowHeight="15"/>
  <cols>
    <col min="1" max="1" width="51.57421875" style="5" customWidth="1"/>
    <col min="2" max="2" width="12.57421875" style="5" customWidth="1"/>
    <col min="3" max="3" width="11.7109375" style="5" customWidth="1"/>
    <col min="4" max="4" width="13.7109375" style="5" customWidth="1"/>
    <col min="5" max="5" width="15.140625" style="5" customWidth="1"/>
    <col min="6" max="6" width="15.57421875" style="5" customWidth="1"/>
    <col min="7" max="7" width="15.7109375" style="5" customWidth="1"/>
    <col min="8" max="8" width="10.140625" style="5" bestFit="1" customWidth="1"/>
    <col min="9" max="16384" width="8.8515625" style="5" customWidth="1"/>
  </cols>
  <sheetData>
    <row r="1" spans="1:7" s="1" customFormat="1" ht="22.5" customHeight="1">
      <c r="A1" s="100" t="s">
        <v>80</v>
      </c>
      <c r="B1" s="100"/>
      <c r="C1" s="100"/>
      <c r="D1" s="100"/>
      <c r="E1" s="100"/>
      <c r="F1" s="100"/>
      <c r="G1" s="100"/>
    </row>
    <row r="2" spans="1:7" s="1" customFormat="1" ht="19.5" customHeight="1">
      <c r="A2" s="101" t="s">
        <v>30</v>
      </c>
      <c r="B2" s="101"/>
      <c r="C2" s="101"/>
      <c r="D2" s="101"/>
      <c r="E2" s="101"/>
      <c r="F2" s="101"/>
      <c r="G2" s="101"/>
    </row>
    <row r="3" spans="1:6" s="3" customFormat="1" ht="20.25" customHeight="1">
      <c r="A3" s="2"/>
      <c r="B3" s="2"/>
      <c r="C3" s="2"/>
      <c r="D3" s="2"/>
      <c r="E3" s="2"/>
      <c r="F3" s="2"/>
    </row>
    <row r="4" spans="1:7" s="3" customFormat="1" ht="51.75" customHeight="1">
      <c r="A4" s="60"/>
      <c r="B4" s="27" t="s">
        <v>81</v>
      </c>
      <c r="C4" s="27" t="s">
        <v>82</v>
      </c>
      <c r="D4" s="27" t="s">
        <v>29</v>
      </c>
      <c r="E4" s="32" t="s">
        <v>83</v>
      </c>
      <c r="F4" s="32" t="s">
        <v>84</v>
      </c>
      <c r="G4" s="31" t="s">
        <v>29</v>
      </c>
    </row>
    <row r="5" spans="1:7" s="3" customFormat="1" ht="28.5" customHeight="1">
      <c r="A5" s="64" t="s">
        <v>49</v>
      </c>
      <c r="B5" s="21">
        <f>SUM(B6:B14)</f>
        <v>17028</v>
      </c>
      <c r="C5" s="99">
        <f>SUM(C6:C14)</f>
        <v>16625</v>
      </c>
      <c r="D5" s="8">
        <f>ROUND(C5/B5*100,1)</f>
        <v>97.6</v>
      </c>
      <c r="E5" s="21">
        <f>SUM(E6:E14)</f>
        <v>6263</v>
      </c>
      <c r="F5" s="21">
        <f>SUM(F6:F14)</f>
        <v>6344</v>
      </c>
      <c r="G5" s="68">
        <f>ROUND(F5/E5*100,1)</f>
        <v>101.3</v>
      </c>
    </row>
    <row r="6" spans="1:8" s="4" customFormat="1" ht="45.75" customHeight="1">
      <c r="A6" s="69" t="s">
        <v>31</v>
      </c>
      <c r="B6" s="22">
        <v>1683</v>
      </c>
      <c r="C6" s="22">
        <v>1520</v>
      </c>
      <c r="D6" s="8">
        <f aca="true" t="shared" si="0" ref="D6:D14">ROUND(C6/B6*100,1)</f>
        <v>90.3</v>
      </c>
      <c r="E6" s="23">
        <v>748</v>
      </c>
      <c r="F6" s="22">
        <v>699</v>
      </c>
      <c r="G6" s="68">
        <f aca="true" t="shared" si="1" ref="G6:G14">ROUND(F6/E6*100,1)</f>
        <v>93.4</v>
      </c>
      <c r="H6" s="96"/>
    </row>
    <row r="7" spans="1:8" s="4" customFormat="1" ht="30" customHeight="1">
      <c r="A7" s="69" t="s">
        <v>3</v>
      </c>
      <c r="B7" s="22">
        <v>1100</v>
      </c>
      <c r="C7" s="22">
        <v>1176</v>
      </c>
      <c r="D7" s="8">
        <f t="shared" si="0"/>
        <v>106.9</v>
      </c>
      <c r="E7" s="23">
        <v>463</v>
      </c>
      <c r="F7" s="22">
        <v>542</v>
      </c>
      <c r="G7" s="68">
        <f t="shared" si="1"/>
        <v>117.1</v>
      </c>
      <c r="H7" s="96"/>
    </row>
    <row r="8" spans="1:8" ht="33" customHeight="1">
      <c r="A8" s="69" t="s">
        <v>2</v>
      </c>
      <c r="B8" s="24">
        <v>1355</v>
      </c>
      <c r="C8" s="22">
        <v>1318</v>
      </c>
      <c r="D8" s="8">
        <f t="shared" si="0"/>
        <v>97.3</v>
      </c>
      <c r="E8" s="23">
        <v>529</v>
      </c>
      <c r="F8" s="22">
        <v>554</v>
      </c>
      <c r="G8" s="68">
        <f t="shared" si="1"/>
        <v>104.7</v>
      </c>
      <c r="H8" s="96"/>
    </row>
    <row r="9" spans="1:8" ht="28.5" customHeight="1">
      <c r="A9" s="69" t="s">
        <v>1</v>
      </c>
      <c r="B9" s="24">
        <v>826</v>
      </c>
      <c r="C9" s="22">
        <v>807</v>
      </c>
      <c r="D9" s="8">
        <f t="shared" si="0"/>
        <v>97.7</v>
      </c>
      <c r="E9" s="23">
        <v>331</v>
      </c>
      <c r="F9" s="22">
        <v>339</v>
      </c>
      <c r="G9" s="68">
        <f t="shared" si="1"/>
        <v>102.4</v>
      </c>
      <c r="H9" s="96"/>
    </row>
    <row r="10" spans="1:8" s="14" customFormat="1" ht="31.5" customHeight="1">
      <c r="A10" s="69" t="s">
        <v>4</v>
      </c>
      <c r="B10" s="24">
        <v>2450</v>
      </c>
      <c r="C10" s="22">
        <v>2363</v>
      </c>
      <c r="D10" s="8">
        <f t="shared" si="0"/>
        <v>96.4</v>
      </c>
      <c r="E10" s="23">
        <v>1001</v>
      </c>
      <c r="F10" s="22">
        <v>1060</v>
      </c>
      <c r="G10" s="68">
        <f t="shared" si="1"/>
        <v>105.9</v>
      </c>
      <c r="H10" s="96"/>
    </row>
    <row r="11" spans="1:8" ht="51.75" customHeight="1">
      <c r="A11" s="69" t="s">
        <v>28</v>
      </c>
      <c r="B11" s="24">
        <v>623</v>
      </c>
      <c r="C11" s="22">
        <v>567</v>
      </c>
      <c r="D11" s="8">
        <f t="shared" si="0"/>
        <v>91</v>
      </c>
      <c r="E11" s="23">
        <v>239</v>
      </c>
      <c r="F11" s="22">
        <v>207</v>
      </c>
      <c r="G11" s="68">
        <f t="shared" si="1"/>
        <v>86.6</v>
      </c>
      <c r="H11" s="96"/>
    </row>
    <row r="12" spans="1:8" ht="30.75" customHeight="1">
      <c r="A12" s="69" t="s">
        <v>5</v>
      </c>
      <c r="B12" s="24">
        <v>2074</v>
      </c>
      <c r="C12" s="22">
        <v>1936</v>
      </c>
      <c r="D12" s="8">
        <f t="shared" si="0"/>
        <v>93.3</v>
      </c>
      <c r="E12" s="23">
        <v>684</v>
      </c>
      <c r="F12" s="22">
        <v>705</v>
      </c>
      <c r="G12" s="68">
        <f t="shared" si="1"/>
        <v>103.1</v>
      </c>
      <c r="H12" s="96"/>
    </row>
    <row r="13" spans="1:8" ht="66.75" customHeight="1">
      <c r="A13" s="69" t="s">
        <v>6</v>
      </c>
      <c r="B13" s="24">
        <v>3940</v>
      </c>
      <c r="C13" s="22">
        <v>4151</v>
      </c>
      <c r="D13" s="8">
        <f t="shared" si="0"/>
        <v>105.4</v>
      </c>
      <c r="E13" s="23">
        <v>1171</v>
      </c>
      <c r="F13" s="22">
        <v>1153</v>
      </c>
      <c r="G13" s="68">
        <f t="shared" si="1"/>
        <v>98.5</v>
      </c>
      <c r="H13" s="96"/>
    </row>
    <row r="14" spans="1:8" ht="42.75" customHeight="1">
      <c r="A14" s="69" t="s">
        <v>33</v>
      </c>
      <c r="B14" s="24">
        <v>2977</v>
      </c>
      <c r="C14" s="22">
        <v>2787</v>
      </c>
      <c r="D14" s="8">
        <f t="shared" si="0"/>
        <v>93.6</v>
      </c>
      <c r="E14" s="23">
        <v>1097</v>
      </c>
      <c r="F14" s="22">
        <v>1085</v>
      </c>
      <c r="G14" s="68">
        <f t="shared" si="1"/>
        <v>98.9</v>
      </c>
      <c r="H14" s="96"/>
    </row>
    <row r="15" ht="12.75">
      <c r="B15" s="25"/>
    </row>
    <row r="16" ht="12.75">
      <c r="B16" s="25"/>
    </row>
    <row r="17" ht="12.75">
      <c r="B17" s="25"/>
    </row>
  </sheetData>
  <sheetProtection/>
  <mergeCells count="2">
    <mergeCell ref="A1:G1"/>
    <mergeCell ref="A2:G2"/>
  </mergeCells>
  <printOptions horizontalCentered="1"/>
  <pageMargins left="0" right="0" top="0.7874015748031497" bottom="0.3937007874015748" header="0" footer="0"/>
  <pageSetup horizontalDpi="600" verticalDpi="600" orientation="landscape" paperSize="9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0"/>
  <sheetViews>
    <sheetView view="pageBreakPreview" zoomScale="70" zoomScaleNormal="75" zoomScaleSheetLayoutView="70" zoomScalePageLayoutView="0" workbookViewId="0" topLeftCell="A1">
      <selection activeCell="D22" sqref="D22"/>
    </sheetView>
  </sheetViews>
  <sheetFormatPr defaultColWidth="8.8515625" defaultRowHeight="15"/>
  <cols>
    <col min="1" max="1" width="37.140625" style="5" customWidth="1"/>
    <col min="2" max="2" width="13.57421875" style="5" customWidth="1"/>
    <col min="3" max="3" width="16.140625" style="5" customWidth="1"/>
    <col min="4" max="4" width="15.57421875" style="5" customWidth="1"/>
    <col min="5" max="6" width="8.8515625" style="5" customWidth="1"/>
    <col min="7" max="7" width="15.00390625" style="5" customWidth="1"/>
    <col min="8" max="16384" width="8.8515625" style="5" customWidth="1"/>
  </cols>
  <sheetData>
    <row r="1" spans="1:4" s="1" customFormat="1" ht="40.5" customHeight="1">
      <c r="A1" s="113" t="s">
        <v>87</v>
      </c>
      <c r="B1" s="113"/>
      <c r="C1" s="113"/>
      <c r="D1" s="113"/>
    </row>
    <row r="2" spans="1:4" s="1" customFormat="1" ht="19.5" customHeight="1">
      <c r="A2" s="101" t="s">
        <v>7</v>
      </c>
      <c r="B2" s="101"/>
      <c r="C2" s="101"/>
      <c r="D2" s="101"/>
    </row>
    <row r="3" spans="1:4" s="3" customFormat="1" ht="12" customHeight="1">
      <c r="A3" s="2"/>
      <c r="B3" s="2"/>
      <c r="C3" s="2"/>
      <c r="D3" s="2"/>
    </row>
    <row r="4" spans="1:4" s="3" customFormat="1" ht="20.25" customHeight="1">
      <c r="A4" s="114"/>
      <c r="B4" s="115" t="s">
        <v>36</v>
      </c>
      <c r="C4" s="116" t="s">
        <v>37</v>
      </c>
      <c r="D4" s="117" t="s">
        <v>46</v>
      </c>
    </row>
    <row r="5" spans="1:4" s="3" customFormat="1" ht="59.25" customHeight="1">
      <c r="A5" s="114"/>
      <c r="B5" s="115"/>
      <c r="C5" s="115"/>
      <c r="D5" s="117"/>
    </row>
    <row r="6" spans="1:4" s="11" customFormat="1" ht="34.5" customHeight="1">
      <c r="A6" s="31" t="s">
        <v>49</v>
      </c>
      <c r="B6" s="37">
        <f>SUM(B9:B27)</f>
        <v>642</v>
      </c>
      <c r="C6" s="38">
        <f>5!F5</f>
        <v>6344</v>
      </c>
      <c r="D6" s="35">
        <f>C6/B6</f>
        <v>9.881619937694705</v>
      </c>
    </row>
    <row r="7" spans="1:4" s="11" customFormat="1" ht="24.75" customHeight="1">
      <c r="A7" s="31" t="s">
        <v>35</v>
      </c>
      <c r="B7" s="39" t="s">
        <v>38</v>
      </c>
      <c r="C7" s="38">
        <f>SUM(C9:C27)</f>
        <v>4519</v>
      </c>
      <c r="D7" s="24" t="s">
        <v>38</v>
      </c>
    </row>
    <row r="8" spans="1:4" s="11" customFormat="1" ht="31.5" customHeight="1">
      <c r="A8" s="86" t="s">
        <v>8</v>
      </c>
      <c r="B8" s="39"/>
      <c r="C8" s="40"/>
      <c r="D8" s="24"/>
    </row>
    <row r="9" spans="1:7" ht="54" customHeight="1">
      <c r="A9" s="62" t="s">
        <v>9</v>
      </c>
      <c r="B9" s="12">
        <f>1!F6</f>
        <v>27</v>
      </c>
      <c r="C9" s="12">
        <f>5!F8</f>
        <v>507</v>
      </c>
      <c r="D9" s="24">
        <f>C9/B9</f>
        <v>18.77777777777778</v>
      </c>
      <c r="E9" s="7"/>
      <c r="F9" s="7"/>
      <c r="G9" s="76"/>
    </row>
    <row r="10" spans="1:7" ht="35.25" customHeight="1">
      <c r="A10" s="62" t="s">
        <v>10</v>
      </c>
      <c r="B10" s="12">
        <f>1!F7</f>
        <v>30</v>
      </c>
      <c r="C10" s="12">
        <f>5!F9</f>
        <v>43</v>
      </c>
      <c r="D10" s="24">
        <f aca="true" t="shared" si="0" ref="D10:D27">C10/B10</f>
        <v>1.4333333333333333</v>
      </c>
      <c r="E10" s="7"/>
      <c r="F10" s="7"/>
      <c r="G10" s="76"/>
    </row>
    <row r="11" spans="1:7" s="14" customFormat="1" ht="20.25" customHeight="1">
      <c r="A11" s="62" t="s">
        <v>11</v>
      </c>
      <c r="B11" s="12">
        <f>1!F8</f>
        <v>100</v>
      </c>
      <c r="C11" s="12">
        <f>5!F10</f>
        <v>657</v>
      </c>
      <c r="D11" s="24">
        <f t="shared" si="0"/>
        <v>6.57</v>
      </c>
      <c r="E11" s="7"/>
      <c r="F11" s="7"/>
      <c r="G11" s="76"/>
    </row>
    <row r="12" spans="1:9" ht="36" customHeight="1">
      <c r="A12" s="62" t="s">
        <v>12</v>
      </c>
      <c r="B12" s="12">
        <f>1!F9</f>
        <v>61</v>
      </c>
      <c r="C12" s="12">
        <f>5!F11</f>
        <v>300</v>
      </c>
      <c r="D12" s="24">
        <f t="shared" si="0"/>
        <v>4.918032786885246</v>
      </c>
      <c r="E12" s="7"/>
      <c r="F12" s="7"/>
      <c r="G12" s="76"/>
      <c r="I12" s="15"/>
    </row>
    <row r="13" spans="1:7" ht="30" customHeight="1">
      <c r="A13" s="62" t="s">
        <v>13</v>
      </c>
      <c r="B13" s="12">
        <f>1!F10</f>
        <v>38</v>
      </c>
      <c r="C13" s="12">
        <f>5!F12</f>
        <v>115</v>
      </c>
      <c r="D13" s="24">
        <f t="shared" si="0"/>
        <v>3.026315789473684</v>
      </c>
      <c r="E13" s="7"/>
      <c r="F13" s="7"/>
      <c r="G13" s="76"/>
    </row>
    <row r="14" spans="1:7" ht="19.5" customHeight="1">
      <c r="A14" s="62" t="s">
        <v>14</v>
      </c>
      <c r="B14" s="12">
        <f>1!F11</f>
        <v>22</v>
      </c>
      <c r="C14" s="12">
        <f>5!F13</f>
        <v>107</v>
      </c>
      <c r="D14" s="24">
        <f t="shared" si="0"/>
        <v>4.863636363636363</v>
      </c>
      <c r="E14" s="7"/>
      <c r="F14" s="7"/>
      <c r="G14" s="76"/>
    </row>
    <row r="15" spans="1:7" ht="48.75" customHeight="1">
      <c r="A15" s="62" t="s">
        <v>15</v>
      </c>
      <c r="B15" s="12">
        <f>1!F12</f>
        <v>89</v>
      </c>
      <c r="C15" s="12">
        <f>5!F14</f>
        <v>670</v>
      </c>
      <c r="D15" s="24">
        <f t="shared" si="0"/>
        <v>7.52808988764045</v>
      </c>
      <c r="E15" s="7"/>
      <c r="F15" s="7"/>
      <c r="G15" s="76"/>
    </row>
    <row r="16" spans="1:7" ht="34.5" customHeight="1">
      <c r="A16" s="62" t="s">
        <v>16</v>
      </c>
      <c r="B16" s="12">
        <f>1!F13</f>
        <v>22</v>
      </c>
      <c r="C16" s="12">
        <f>5!F15</f>
        <v>231</v>
      </c>
      <c r="D16" s="24">
        <f t="shared" si="0"/>
        <v>10.5</v>
      </c>
      <c r="E16" s="7"/>
      <c r="F16" s="7"/>
      <c r="G16" s="76"/>
    </row>
    <row r="17" spans="1:7" ht="35.25" customHeight="1">
      <c r="A17" s="62" t="s">
        <v>17</v>
      </c>
      <c r="B17" s="12">
        <f>1!F14</f>
        <v>17</v>
      </c>
      <c r="C17" s="12">
        <f>5!F16</f>
        <v>92</v>
      </c>
      <c r="D17" s="24">
        <f t="shared" si="0"/>
        <v>5.411764705882353</v>
      </c>
      <c r="E17" s="7"/>
      <c r="F17" s="7"/>
      <c r="G17" s="76"/>
    </row>
    <row r="18" spans="1:7" ht="24" customHeight="1">
      <c r="A18" s="62" t="s">
        <v>18</v>
      </c>
      <c r="B18" s="12">
        <f>1!F15</f>
        <v>5</v>
      </c>
      <c r="C18" s="12">
        <f>5!F17</f>
        <v>45</v>
      </c>
      <c r="D18" s="24">
        <f t="shared" si="0"/>
        <v>9</v>
      </c>
      <c r="E18" s="7"/>
      <c r="F18" s="7"/>
      <c r="G18" s="76"/>
    </row>
    <row r="19" spans="1:7" ht="17.25" customHeight="1">
      <c r="A19" s="62" t="s">
        <v>19</v>
      </c>
      <c r="B19" s="12">
        <f>1!F16</f>
        <v>4</v>
      </c>
      <c r="C19" s="12">
        <f>5!F18</f>
        <v>95</v>
      </c>
      <c r="D19" s="24">
        <f t="shared" si="0"/>
        <v>23.75</v>
      </c>
      <c r="E19" s="7"/>
      <c r="F19" s="7"/>
      <c r="G19" s="76"/>
    </row>
    <row r="20" spans="1:7" ht="18" customHeight="1">
      <c r="A20" s="62" t="s">
        <v>20</v>
      </c>
      <c r="B20" s="12">
        <f>1!F17</f>
        <v>9</v>
      </c>
      <c r="C20" s="12">
        <f>5!F19</f>
        <v>37</v>
      </c>
      <c r="D20" s="24">
        <f t="shared" si="0"/>
        <v>4.111111111111111</v>
      </c>
      <c r="E20" s="7"/>
      <c r="F20" s="7"/>
      <c r="G20" s="76"/>
    </row>
    <row r="21" spans="1:7" ht="32.25" customHeight="1">
      <c r="A21" s="62" t="s">
        <v>21</v>
      </c>
      <c r="B21" s="12">
        <f>1!F18</f>
        <v>6</v>
      </c>
      <c r="C21" s="12">
        <f>5!F20</f>
        <v>87</v>
      </c>
      <c r="D21" s="24">
        <f t="shared" si="0"/>
        <v>14.5</v>
      </c>
      <c r="E21" s="7"/>
      <c r="F21" s="7"/>
      <c r="G21" s="76"/>
    </row>
    <row r="22" spans="1:7" ht="35.25" customHeight="1">
      <c r="A22" s="62" t="s">
        <v>22</v>
      </c>
      <c r="B22" s="12">
        <f>1!F19</f>
        <v>16</v>
      </c>
      <c r="C22" s="12">
        <f>5!F21</f>
        <v>86</v>
      </c>
      <c r="D22" s="24">
        <f t="shared" si="0"/>
        <v>5.375</v>
      </c>
      <c r="E22" s="7"/>
      <c r="F22" s="7"/>
      <c r="G22" s="76"/>
    </row>
    <row r="23" spans="1:7" ht="33" customHeight="1">
      <c r="A23" s="62" t="s">
        <v>23</v>
      </c>
      <c r="B23" s="12">
        <f>1!F20</f>
        <v>65</v>
      </c>
      <c r="C23" s="12">
        <f>5!F22</f>
        <v>991</v>
      </c>
      <c r="D23" s="24">
        <f t="shared" si="0"/>
        <v>15.246153846153845</v>
      </c>
      <c r="E23" s="7"/>
      <c r="F23" s="7"/>
      <c r="G23" s="76"/>
    </row>
    <row r="24" spans="1:7" ht="19.5" customHeight="1">
      <c r="A24" s="62" t="s">
        <v>24</v>
      </c>
      <c r="B24" s="12">
        <f>1!F21</f>
        <v>50</v>
      </c>
      <c r="C24" s="12">
        <f>5!F23</f>
        <v>133</v>
      </c>
      <c r="D24" s="24">
        <f t="shared" si="0"/>
        <v>2.66</v>
      </c>
      <c r="E24" s="7"/>
      <c r="F24" s="7"/>
      <c r="G24" s="76"/>
    </row>
    <row r="25" spans="1:7" ht="30.75" customHeight="1">
      <c r="A25" s="62" t="s">
        <v>25</v>
      </c>
      <c r="B25" s="12">
        <f>1!F22</f>
        <v>69</v>
      </c>
      <c r="C25" s="12">
        <f>5!F24</f>
        <v>223</v>
      </c>
      <c r="D25" s="24">
        <f t="shared" si="0"/>
        <v>3.2318840579710146</v>
      </c>
      <c r="E25" s="7"/>
      <c r="F25" s="7"/>
      <c r="G25" s="76"/>
    </row>
    <row r="26" spans="1:7" ht="30.75" customHeight="1">
      <c r="A26" s="62" t="s">
        <v>26</v>
      </c>
      <c r="B26" s="12">
        <f>1!F23</f>
        <v>4</v>
      </c>
      <c r="C26" s="12">
        <f>5!F25</f>
        <v>45</v>
      </c>
      <c r="D26" s="24">
        <f t="shared" si="0"/>
        <v>11.25</v>
      </c>
      <c r="E26" s="7"/>
      <c r="F26" s="7"/>
      <c r="G26" s="76"/>
    </row>
    <row r="27" spans="1:7" ht="22.5" customHeight="1">
      <c r="A27" s="62" t="s">
        <v>27</v>
      </c>
      <c r="B27" s="12">
        <f>1!F24</f>
        <v>8</v>
      </c>
      <c r="C27" s="12">
        <f>5!F26</f>
        <v>55</v>
      </c>
      <c r="D27" s="24">
        <f t="shared" si="0"/>
        <v>6.875</v>
      </c>
      <c r="E27" s="7"/>
      <c r="F27" s="7"/>
      <c r="G27" s="76"/>
    </row>
    <row r="28" spans="1:7" ht="21.75" customHeight="1">
      <c r="A28" s="112"/>
      <c r="B28" s="112"/>
      <c r="C28" s="58"/>
      <c r="D28" s="6"/>
      <c r="G28" s="13"/>
    </row>
    <row r="29" spans="1:7" ht="15.75">
      <c r="A29" s="6"/>
      <c r="B29" s="6"/>
      <c r="C29" s="58"/>
      <c r="D29" s="6"/>
      <c r="G29" s="13"/>
    </row>
    <row r="30" spans="1:4" ht="12.75">
      <c r="A30" s="6"/>
      <c r="B30" s="6"/>
      <c r="C30" s="6"/>
      <c r="D30" s="6"/>
    </row>
  </sheetData>
  <sheetProtection/>
  <mergeCells count="7">
    <mergeCell ref="A28:B28"/>
    <mergeCell ref="A1:D1"/>
    <mergeCell ref="A2:D2"/>
    <mergeCell ref="A4:A5"/>
    <mergeCell ref="B4:B5"/>
    <mergeCell ref="C4:C5"/>
    <mergeCell ref="D4:D5"/>
  </mergeCells>
  <printOptions horizontalCentered="1"/>
  <pageMargins left="0.1968503937007874" right="0" top="0.5118110236220472" bottom="0.3937007874015748" header="0" footer="0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70" zoomScaleNormal="75" zoomScaleSheetLayoutView="70" zoomScalePageLayoutView="0" workbookViewId="0" topLeftCell="A1">
      <selection activeCell="G6" sqref="G6"/>
    </sheetView>
  </sheetViews>
  <sheetFormatPr defaultColWidth="8.8515625" defaultRowHeight="15"/>
  <cols>
    <col min="1" max="1" width="52.8515625" style="5" customWidth="1"/>
    <col min="2" max="2" width="24.00390625" style="5" customWidth="1"/>
    <col min="3" max="3" width="23.421875" style="5" customWidth="1"/>
    <col min="4" max="4" width="21.57421875" style="5" customWidth="1"/>
    <col min="5" max="5" width="8.8515625" style="5" customWidth="1"/>
    <col min="6" max="6" width="10.8515625" style="5" bestFit="1" customWidth="1"/>
    <col min="7" max="16384" width="8.8515625" style="5" customWidth="1"/>
  </cols>
  <sheetData>
    <row r="1" spans="1:4" s="1" customFormat="1" ht="49.5" customHeight="1">
      <c r="A1" s="113" t="s">
        <v>88</v>
      </c>
      <c r="B1" s="113"/>
      <c r="C1" s="113"/>
      <c r="D1" s="113"/>
    </row>
    <row r="2" spans="1:4" s="1" customFormat="1" ht="12.75" customHeight="1">
      <c r="A2" s="53"/>
      <c r="B2" s="53"/>
      <c r="C2" s="53"/>
      <c r="D2" s="53"/>
    </row>
    <row r="3" spans="1:4" s="3" customFormat="1" ht="25.5" customHeight="1">
      <c r="A3" s="114"/>
      <c r="B3" s="116" t="s">
        <v>36</v>
      </c>
      <c r="C3" s="116" t="s">
        <v>37</v>
      </c>
      <c r="D3" s="116" t="s">
        <v>46</v>
      </c>
    </row>
    <row r="4" spans="1:4" s="3" customFormat="1" ht="82.5" customHeight="1">
      <c r="A4" s="114"/>
      <c r="B4" s="116"/>
      <c r="C4" s="116"/>
      <c r="D4" s="116"/>
    </row>
    <row r="5" spans="1:6" s="4" customFormat="1" ht="34.5" customHeight="1">
      <c r="A5" s="64" t="s">
        <v>49</v>
      </c>
      <c r="B5" s="16">
        <f>SUM(B6:B14)</f>
        <v>642</v>
      </c>
      <c r="C5" s="92">
        <f>SUM(C6:C14)</f>
        <v>6344</v>
      </c>
      <c r="D5" s="16">
        <f>C5/B5</f>
        <v>9.881619937694705</v>
      </c>
      <c r="F5" s="17"/>
    </row>
    <row r="6" spans="1:10" ht="51" customHeight="1">
      <c r="A6" s="85" t="s">
        <v>31</v>
      </c>
      <c r="B6" s="18">
        <f>2!F6</f>
        <v>41</v>
      </c>
      <c r="C6" s="18">
        <f>6!F6</f>
        <v>699</v>
      </c>
      <c r="D6" s="16">
        <f aca="true" t="shared" si="0" ref="D6:D14">C6/B6</f>
        <v>17.048780487804876</v>
      </c>
      <c r="F6" s="75"/>
      <c r="G6" s="59"/>
      <c r="J6" s="20"/>
    </row>
    <row r="7" spans="1:10" ht="35.25" customHeight="1">
      <c r="A7" s="85" t="s">
        <v>3</v>
      </c>
      <c r="B7" s="18">
        <f>2!F7</f>
        <v>96</v>
      </c>
      <c r="C7" s="18">
        <f>6!F7</f>
        <v>542</v>
      </c>
      <c r="D7" s="16">
        <f t="shared" si="0"/>
        <v>5.645833333333333</v>
      </c>
      <c r="F7" s="75"/>
      <c r="G7" s="59"/>
      <c r="J7" s="20"/>
    </row>
    <row r="8" spans="1:10" s="14" customFormat="1" ht="25.5" customHeight="1">
      <c r="A8" s="85" t="s">
        <v>2</v>
      </c>
      <c r="B8" s="18">
        <f>2!F8</f>
        <v>83</v>
      </c>
      <c r="C8" s="18">
        <f>6!F8</f>
        <v>554</v>
      </c>
      <c r="D8" s="16">
        <f t="shared" si="0"/>
        <v>6.674698795180723</v>
      </c>
      <c r="E8" s="5"/>
      <c r="F8" s="75"/>
      <c r="G8" s="59"/>
      <c r="H8" s="5"/>
      <c r="J8" s="20"/>
    </row>
    <row r="9" spans="1:10" ht="36.75" customHeight="1">
      <c r="A9" s="85" t="s">
        <v>1</v>
      </c>
      <c r="B9" s="18">
        <f>2!F9</f>
        <v>23</v>
      </c>
      <c r="C9" s="18">
        <f>6!F9</f>
        <v>339</v>
      </c>
      <c r="D9" s="16">
        <f t="shared" si="0"/>
        <v>14.73913043478261</v>
      </c>
      <c r="F9" s="75"/>
      <c r="G9" s="59"/>
      <c r="J9" s="20"/>
    </row>
    <row r="10" spans="1:10" ht="28.5" customHeight="1">
      <c r="A10" s="85" t="s">
        <v>4</v>
      </c>
      <c r="B10" s="18">
        <f>2!F10</f>
        <v>101</v>
      </c>
      <c r="C10" s="18">
        <f>6!F10</f>
        <v>1060</v>
      </c>
      <c r="D10" s="16">
        <f t="shared" si="0"/>
        <v>10.495049504950495</v>
      </c>
      <c r="F10" s="75"/>
      <c r="G10" s="59"/>
      <c r="J10" s="20"/>
    </row>
    <row r="11" spans="1:10" ht="59.25" customHeight="1">
      <c r="A11" s="85" t="s">
        <v>28</v>
      </c>
      <c r="B11" s="18">
        <f>2!F11</f>
        <v>1</v>
      </c>
      <c r="C11" s="18">
        <f>6!F11</f>
        <v>207</v>
      </c>
      <c r="D11" s="16">
        <f t="shared" si="0"/>
        <v>207</v>
      </c>
      <c r="F11" s="75"/>
      <c r="G11" s="59"/>
      <c r="J11" s="20"/>
    </row>
    <row r="12" spans="1:17" ht="33.75" customHeight="1">
      <c r="A12" s="85" t="s">
        <v>5</v>
      </c>
      <c r="B12" s="18">
        <f>2!F12</f>
        <v>110</v>
      </c>
      <c r="C12" s="18">
        <f>6!F12</f>
        <v>705</v>
      </c>
      <c r="D12" s="16">
        <f t="shared" si="0"/>
        <v>6.409090909090909</v>
      </c>
      <c r="F12" s="75"/>
      <c r="G12" s="59"/>
      <c r="J12" s="20"/>
      <c r="Q12" s="7"/>
    </row>
    <row r="13" spans="1:17" ht="75" customHeight="1">
      <c r="A13" s="85" t="s">
        <v>6</v>
      </c>
      <c r="B13" s="18">
        <f>2!F13</f>
        <v>113</v>
      </c>
      <c r="C13" s="18">
        <f>6!F13</f>
        <v>1153</v>
      </c>
      <c r="D13" s="16">
        <f t="shared" si="0"/>
        <v>10.20353982300885</v>
      </c>
      <c r="F13" s="75"/>
      <c r="G13" s="59"/>
      <c r="J13" s="20"/>
      <c r="Q13" s="7"/>
    </row>
    <row r="14" spans="1:17" ht="40.5" customHeight="1">
      <c r="A14" s="85" t="s">
        <v>32</v>
      </c>
      <c r="B14" s="18">
        <f>2!F14</f>
        <v>74</v>
      </c>
      <c r="C14" s="18">
        <f>6!F14</f>
        <v>1085</v>
      </c>
      <c r="D14" s="16">
        <f t="shared" si="0"/>
        <v>14.662162162162161</v>
      </c>
      <c r="F14" s="75"/>
      <c r="G14" s="59"/>
      <c r="J14" s="20"/>
      <c r="Q14" s="7"/>
    </row>
    <row r="15" spans="1:17" ht="12.75">
      <c r="A15" s="6"/>
      <c r="B15" s="6"/>
      <c r="C15" s="6"/>
      <c r="Q15" s="7"/>
    </row>
    <row r="16" spans="1:17" ht="12.75">
      <c r="A16" s="6"/>
      <c r="B16" s="6"/>
      <c r="C16" s="6"/>
      <c r="Q16" s="7"/>
    </row>
    <row r="17" ht="12.75">
      <c r="Q17" s="7"/>
    </row>
    <row r="18" ht="12.75">
      <c r="Q18" s="7"/>
    </row>
    <row r="19" ht="12.75">
      <c r="Q19" s="7"/>
    </row>
    <row r="20" ht="12.75">
      <c r="Q20" s="7"/>
    </row>
  </sheetData>
  <sheetProtection/>
  <mergeCells count="5">
    <mergeCell ref="A1:D1"/>
    <mergeCell ref="A3:A4"/>
    <mergeCell ref="B3:B4"/>
    <mergeCell ref="C3:C4"/>
    <mergeCell ref="D3:D4"/>
  </mergeCells>
  <printOptions horizontalCentered="1"/>
  <pageMargins left="0.7874015748031497" right="0" top="0.5118110236220472" bottom="0" header="0" footer="0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2018-07-10T07:16:00Z</cp:lastPrinted>
  <dcterms:created xsi:type="dcterms:W3CDTF">2006-09-16T00:00:00Z</dcterms:created>
  <dcterms:modified xsi:type="dcterms:W3CDTF">2018-08-10T10:38:09Z</dcterms:modified>
  <cp:category/>
  <cp:version/>
  <cp:contentType/>
  <cp:contentStatus/>
</cp:coreProperties>
</file>