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'Дані'!$A$1:$L$261</definedName>
  </definedNames>
  <calcPr fullCalcOnLoad="1"/>
</workbook>
</file>

<file path=xl/sharedStrings.xml><?xml version="1.0" encoding="utf-8"?>
<sst xmlns="http://schemas.openxmlformats.org/spreadsheetml/2006/main" count="509" uniqueCount="413">
  <si>
    <t>код професії</t>
  </si>
  <si>
    <t>Робітник з комплексного обслуговування сільськогосподарського виробництва</t>
  </si>
  <si>
    <t>7111</t>
  </si>
  <si>
    <t>Вихователь дошкільного навчального закладу</t>
  </si>
  <si>
    <t>Організатор культурно-дозвіллєвої діяльності</t>
  </si>
  <si>
    <t>2421.2</t>
  </si>
  <si>
    <t>монтажник устаткування підприємств хімічної та нафтової промисловості</t>
  </si>
  <si>
    <t>інженер</t>
  </si>
  <si>
    <t>5122</t>
  </si>
  <si>
    <t>7214</t>
  </si>
  <si>
    <t>інженер-конструктор</t>
  </si>
  <si>
    <t>синоптик</t>
  </si>
  <si>
    <t>фармацевт</t>
  </si>
  <si>
    <t>майстер з експлуатації устаткування газових об'єктів</t>
  </si>
  <si>
    <t>машиніст екскаватора</t>
  </si>
  <si>
    <t>ливарник металів та сплавів</t>
  </si>
  <si>
    <t xml:space="preserve">   Усього за розділом 2</t>
  </si>
  <si>
    <t>фахівець із стандартизації, сертифікації та якості</t>
  </si>
  <si>
    <t>контролер-касир</t>
  </si>
  <si>
    <t>сестра медична</t>
  </si>
  <si>
    <t>7134</t>
  </si>
  <si>
    <t>головний енергетик</t>
  </si>
  <si>
    <t>опалювач</t>
  </si>
  <si>
    <t>7241</t>
  </si>
  <si>
    <t>мийник посуду</t>
  </si>
  <si>
    <t>9333</t>
  </si>
  <si>
    <t>адміністратор системи</t>
  </si>
  <si>
    <t>реєстратор медичний</t>
  </si>
  <si>
    <t>7212</t>
  </si>
  <si>
    <t>4211</t>
  </si>
  <si>
    <t>2131.2</t>
  </si>
  <si>
    <t>1222.1</t>
  </si>
  <si>
    <t>1229.3</t>
  </si>
  <si>
    <t>6129</t>
  </si>
  <si>
    <t>столяр</t>
  </si>
  <si>
    <t>електромонтер з обслуговування підстанції</t>
  </si>
  <si>
    <t>3115</t>
  </si>
  <si>
    <t>вчитель-дефектолог</t>
  </si>
  <si>
    <t>Електрогазозварник</t>
  </si>
  <si>
    <t>складач поїздів</t>
  </si>
  <si>
    <t>8331</t>
  </si>
  <si>
    <t>від 4000 до 5000 грн.</t>
  </si>
  <si>
    <t>Електромонтер з експлуатації розподільних мереж</t>
  </si>
  <si>
    <t>агроном</t>
  </si>
  <si>
    <t>7422</t>
  </si>
  <si>
    <t>2419.3</t>
  </si>
  <si>
    <t>Державний реєстратор</t>
  </si>
  <si>
    <t>інспектор</t>
  </si>
  <si>
    <t>Електрослюсар підземний</t>
  </si>
  <si>
    <t>інженер-програміст</t>
  </si>
  <si>
    <t>шліфувальник</t>
  </si>
  <si>
    <t>контролер енергонагляду</t>
  </si>
  <si>
    <t>5169</t>
  </si>
  <si>
    <t>офіціант</t>
  </si>
  <si>
    <t>8264</t>
  </si>
  <si>
    <t>7219</t>
  </si>
  <si>
    <t>лікар-терапевт підлітковий</t>
  </si>
  <si>
    <t>робітник з благоустрою</t>
  </si>
  <si>
    <t>Монтажник інформаційно-комунікаційного устаткування</t>
  </si>
  <si>
    <t>розмелювач (виробництво паперу та картону)</t>
  </si>
  <si>
    <t>Менеджер (управитель) з питань регіонального розвитку</t>
  </si>
  <si>
    <t>Слюсар з ремонту колісних транспортних засобів</t>
  </si>
  <si>
    <t>1229.1</t>
  </si>
  <si>
    <t xml:space="preserve">   Усього за розділом 7</t>
  </si>
  <si>
    <t>керівник проектів та програм у сфері матеріального (нематеріального) виробництва</t>
  </si>
  <si>
    <t>головний інспектор</t>
  </si>
  <si>
    <t>товарознавець</t>
  </si>
  <si>
    <t>3474</t>
  </si>
  <si>
    <t>керівник фізичного виховання</t>
  </si>
  <si>
    <t>2429</t>
  </si>
  <si>
    <t>3432</t>
  </si>
  <si>
    <t>8142</t>
  </si>
  <si>
    <t>ловець бездоглядних тварин</t>
  </si>
  <si>
    <t>із графи 1, за розмірами запропонованої заробітної плати, (одиниці)</t>
  </si>
  <si>
    <t>1237.1</t>
  </si>
  <si>
    <t>інспектор з кадрів</t>
  </si>
  <si>
    <t>5141</t>
  </si>
  <si>
    <t>юрисконсульт</t>
  </si>
  <si>
    <t>7233</t>
  </si>
  <si>
    <t>електромонтер з випробувань та вимірювань</t>
  </si>
  <si>
    <t>3229</t>
  </si>
  <si>
    <t>2223.2</t>
  </si>
  <si>
    <t>2112.2</t>
  </si>
  <si>
    <t>викладач (методи навчання)</t>
  </si>
  <si>
    <t>1231</t>
  </si>
  <si>
    <t>8229</t>
  </si>
  <si>
    <t>Оператор інформаційно-комунікаційних мереж</t>
  </si>
  <si>
    <t xml:space="preserve">   Усього за розділом 5</t>
  </si>
  <si>
    <t>діловод</t>
  </si>
  <si>
    <t>помічник вихователя</t>
  </si>
  <si>
    <t>7124</t>
  </si>
  <si>
    <t>8323</t>
  </si>
  <si>
    <t>прибиральник виробничих приміщень</t>
  </si>
  <si>
    <t>педагог соціальний</t>
  </si>
  <si>
    <t>різальник еластомерів, гумових та азбестових виробів</t>
  </si>
  <si>
    <t>машиніст автовишки та автогідропідіймача</t>
  </si>
  <si>
    <t>2310.2</t>
  </si>
  <si>
    <t>начальник відділу поштового зв'язку</t>
  </si>
  <si>
    <t>3439</t>
  </si>
  <si>
    <t>8111</t>
  </si>
  <si>
    <t>7414</t>
  </si>
  <si>
    <t>7231</t>
  </si>
  <si>
    <t>9152</t>
  </si>
  <si>
    <t>В</t>
  </si>
  <si>
    <t>логопед</t>
  </si>
  <si>
    <t>прибиральник службових приміщень</t>
  </si>
  <si>
    <t>інженер з охорони праці</t>
  </si>
  <si>
    <t>асистент</t>
  </si>
  <si>
    <t>економіст</t>
  </si>
  <si>
    <t>бібліотекар</t>
  </si>
  <si>
    <t>майстер</t>
  </si>
  <si>
    <t>завідувач господарства</t>
  </si>
  <si>
    <t>водій тролейбуса</t>
  </si>
  <si>
    <t>1238</t>
  </si>
  <si>
    <t>8163</t>
  </si>
  <si>
    <t>Машиніст крана автомобільного</t>
  </si>
  <si>
    <t>2359.2</t>
  </si>
  <si>
    <t>тракторист</t>
  </si>
  <si>
    <t>механік дільниці</t>
  </si>
  <si>
    <t>головний економіст</t>
  </si>
  <si>
    <t>7412</t>
  </si>
  <si>
    <t>майстер шляховий</t>
  </si>
  <si>
    <t>А</t>
  </si>
  <si>
    <t>5133</t>
  </si>
  <si>
    <t>механік</t>
  </si>
  <si>
    <t>2332</t>
  </si>
  <si>
    <t>заступник начальника відділу</t>
  </si>
  <si>
    <t>Технічні службовці</t>
  </si>
  <si>
    <t>оператор комп'ютерного набору</t>
  </si>
  <si>
    <t>9411</t>
  </si>
  <si>
    <t>1236</t>
  </si>
  <si>
    <t>Фахівець з публічних закупівель</t>
  </si>
  <si>
    <t>Машиніст електровоза</t>
  </si>
  <si>
    <t>4144</t>
  </si>
  <si>
    <t>7129</t>
  </si>
  <si>
    <t>3422</t>
  </si>
  <si>
    <t>4115</t>
  </si>
  <si>
    <t>слюсар-ремонтник</t>
  </si>
  <si>
    <t>лікар з лікувальної фізкультури та спортивної медицини</t>
  </si>
  <si>
    <t>5131</t>
  </si>
  <si>
    <t>машиніст крана (кранівник)</t>
  </si>
  <si>
    <t>понад 15000 грн.</t>
  </si>
  <si>
    <t>робітник з комплексного обслуговування й ремонту будинків</t>
  </si>
  <si>
    <t>4222</t>
  </si>
  <si>
    <t>Продавець-консультант</t>
  </si>
  <si>
    <t>спеціаліст державної служби</t>
  </si>
  <si>
    <t>гірник очисного забою</t>
  </si>
  <si>
    <t>машиніст конвеєра</t>
  </si>
  <si>
    <t>1475.4</t>
  </si>
  <si>
    <t>мінімальна</t>
  </si>
  <si>
    <t>підсобний робітник</t>
  </si>
  <si>
    <t>4142</t>
  </si>
  <si>
    <t>робітник з догляду за тваринами</t>
  </si>
  <si>
    <t>касир торговельного залу</t>
  </si>
  <si>
    <t>тренер-викладач з виду спорту (спортивної школи, секції і т. ін.)</t>
  </si>
  <si>
    <t>8139</t>
  </si>
  <si>
    <t>2340</t>
  </si>
  <si>
    <t>Фахівець із організації інформаційної безпеки</t>
  </si>
  <si>
    <t>покрівельник рулонних покрівель та покрівель із штучних матеріалів</t>
  </si>
  <si>
    <t>від 10000 до 15000 грн.</t>
  </si>
  <si>
    <t>вихователь-методист</t>
  </si>
  <si>
    <t>від мінімальної до 4000 грн.</t>
  </si>
  <si>
    <t>керуючий магазином</t>
  </si>
  <si>
    <t>Інструктор з індивідуального навчання водінню</t>
  </si>
  <si>
    <t>Фахівець з питань зайнятості (хедхантер)</t>
  </si>
  <si>
    <t>Фахівці</t>
  </si>
  <si>
    <t>8311</t>
  </si>
  <si>
    <t>гірничомонтажник підземний</t>
  </si>
  <si>
    <t>№</t>
  </si>
  <si>
    <t>7244</t>
  </si>
  <si>
    <t>5123</t>
  </si>
  <si>
    <t>7215</t>
  </si>
  <si>
    <t>апаратник підготовки сировини та відпускання напівфабрикатів і продукції</t>
  </si>
  <si>
    <t>Середній розмір запропоно-ваної заробітної плати, (грн.)</t>
  </si>
  <si>
    <t>8231</t>
  </si>
  <si>
    <t>2441.2</t>
  </si>
  <si>
    <t xml:space="preserve">   Усього за розділом 3</t>
  </si>
  <si>
    <t>слюсар з ремонту технологічних установок</t>
  </si>
  <si>
    <t>Бригадир на дільницях основного виробництва (інші сільськогосподарські робітники та рибалки)</t>
  </si>
  <si>
    <t>1229.6</t>
  </si>
  <si>
    <t>головний механік</t>
  </si>
  <si>
    <t>кондитер</t>
  </si>
  <si>
    <t>контролер на контрольно-пропускному пункті</t>
  </si>
  <si>
    <t>робітник з комплексного прибирання та утримання будинків з прилеглими територіями</t>
  </si>
  <si>
    <t>бармен</t>
  </si>
  <si>
    <t>електромонтер з ремонту та обслуговування електроустаткування</t>
  </si>
  <si>
    <t>машиніст екскаватора одноковшового</t>
  </si>
  <si>
    <t>слюсар з ремонту агрегатів</t>
  </si>
  <si>
    <t>3412</t>
  </si>
  <si>
    <t>8122</t>
  </si>
  <si>
    <t>7242</t>
  </si>
  <si>
    <t>сестра медична-анестезист</t>
  </si>
  <si>
    <t>перукар (перукар - модельєр)</t>
  </si>
  <si>
    <t>4212</t>
  </si>
  <si>
    <t xml:space="preserve">   Усього за розділом 1</t>
  </si>
  <si>
    <t>агент торговельний</t>
  </si>
  <si>
    <t>завідувач складу</t>
  </si>
  <si>
    <t>лікар-дерматовенеролог</t>
  </si>
  <si>
    <t>1222.2</t>
  </si>
  <si>
    <t>8332</t>
  </si>
  <si>
    <t>касир товарний (вантажний)</t>
  </si>
  <si>
    <t>1314</t>
  </si>
  <si>
    <t>2412.2</t>
  </si>
  <si>
    <t>9161</t>
  </si>
  <si>
    <t>3419</t>
  </si>
  <si>
    <t>Начальник відділу</t>
  </si>
  <si>
    <t>9132</t>
  </si>
  <si>
    <t>психолог</t>
  </si>
  <si>
    <t>8252</t>
  </si>
  <si>
    <t>агент страховий</t>
  </si>
  <si>
    <t>6131</t>
  </si>
  <si>
    <t>електромонтер станційного  устаткування телефонного зв'язку</t>
  </si>
  <si>
    <t>Машиніст ламінувальної машини</t>
  </si>
  <si>
    <t>2351.2</t>
  </si>
  <si>
    <t>Менеджер (управитель)</t>
  </si>
  <si>
    <t>Маляр</t>
  </si>
  <si>
    <t>лікар-анестезіолог</t>
  </si>
  <si>
    <t xml:space="preserve">   Усього за розділом 8</t>
  </si>
  <si>
    <t>дорожній робітник.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</si>
  <si>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</si>
  <si>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тесляр</t>
  </si>
  <si>
    <t>3433</t>
  </si>
  <si>
    <t>менеджер (управитель) із збуту</t>
  </si>
  <si>
    <t>керівник гуртка</t>
  </si>
  <si>
    <t>2419.2</t>
  </si>
  <si>
    <t>педагог-організатор</t>
  </si>
  <si>
    <t>7221</t>
  </si>
  <si>
    <t>фахівець</t>
  </si>
  <si>
    <t>Прохідник</t>
  </si>
  <si>
    <t>Менеджер (управитель) в роздрібній торгівлі непродовольчими товарами</t>
  </si>
  <si>
    <t>1499</t>
  </si>
  <si>
    <t>головний гірник</t>
  </si>
  <si>
    <t>3340</t>
  </si>
  <si>
    <t>Лаборант (освіта)</t>
  </si>
  <si>
    <t>інженер з охорони навколишнього середовища</t>
  </si>
  <si>
    <t>Усього</t>
  </si>
  <si>
    <t>7141</t>
  </si>
  <si>
    <t>електрослюсар з обслуговування автоматики та засобів вимірювань електростанцій</t>
  </si>
  <si>
    <t>лікар ветеринарної медицини</t>
  </si>
  <si>
    <t>Практичний психолог</t>
  </si>
  <si>
    <t>керівник музичний</t>
  </si>
  <si>
    <t>2132.2</t>
  </si>
  <si>
    <t>3231</t>
  </si>
  <si>
    <t>адміністратор</t>
  </si>
  <si>
    <t>Начальник управління</t>
  </si>
  <si>
    <t>9153</t>
  </si>
  <si>
    <t>9311</t>
  </si>
  <si>
    <t>8273</t>
  </si>
  <si>
    <t>5149</t>
  </si>
  <si>
    <t>черговий відповідальний за обмін пошти</t>
  </si>
  <si>
    <t>Пожежний-рятувальник</t>
  </si>
  <si>
    <t>касир (в банку)</t>
  </si>
  <si>
    <t>продавець непродовольчих товарів</t>
  </si>
  <si>
    <t>стропальник</t>
  </si>
  <si>
    <t>1239</t>
  </si>
  <si>
    <t>Офісний службовець (документознавство)</t>
  </si>
  <si>
    <t>контролер (хімічне виробництво)</t>
  </si>
  <si>
    <t>8322</t>
  </si>
  <si>
    <t>майстер з ремонту</t>
  </si>
  <si>
    <t>вантажник</t>
  </si>
  <si>
    <t>лікар-акушер-гінеколог</t>
  </si>
  <si>
    <t>7413</t>
  </si>
  <si>
    <t>2320</t>
  </si>
  <si>
    <t>гірник</t>
  </si>
  <si>
    <t>струнонавивальник</t>
  </si>
  <si>
    <t>машиніст котлів</t>
  </si>
  <si>
    <t>Законодавці, вищі державні службовці, керівники, менеджери  (управителі)</t>
  </si>
  <si>
    <t>прибиральник територій</t>
  </si>
  <si>
    <t>судовий розпорядник</t>
  </si>
  <si>
    <t>слюсар з паливної апаратури</t>
  </si>
  <si>
    <t>слюсар-електрик з ремонту електроустаткування</t>
  </si>
  <si>
    <t>слюсар з контрольно-вимірювальних приладів та автоматики (електромеханіка)</t>
  </si>
  <si>
    <t>Заступник начальника управління (самостійного) - начальник відділу</t>
  </si>
  <si>
    <t>контролер газового господарства</t>
  </si>
  <si>
    <t>виробник кукурудзяних паличок</t>
  </si>
  <si>
    <t>8162</t>
  </si>
  <si>
    <t>3423</t>
  </si>
  <si>
    <t>5161</t>
  </si>
  <si>
    <t>ізолювальник з термоізоляції</t>
  </si>
  <si>
    <t>слюсар аварійно-відбудовних робіт</t>
  </si>
  <si>
    <t>5132</t>
  </si>
  <si>
    <t>оператор на решітці</t>
  </si>
  <si>
    <t>начальник зміни (промисловість)</t>
  </si>
  <si>
    <t>Кваліфіковані робітники з інструментом</t>
  </si>
  <si>
    <t>Слюсар із складання металевих конструкцій</t>
  </si>
  <si>
    <t>пробовідбірник</t>
  </si>
  <si>
    <t>Державний виконавець</t>
  </si>
  <si>
    <t>слюсар з ремонту сільськогосподарських машин та устаткування</t>
  </si>
  <si>
    <t>1210.1</t>
  </si>
  <si>
    <t>машиніст бульдозера (будівельні роботи)</t>
  </si>
  <si>
    <t>7131</t>
  </si>
  <si>
    <t>3475</t>
  </si>
  <si>
    <t>Монтер колії</t>
  </si>
  <si>
    <t>2229.2</t>
  </si>
  <si>
    <t>кухар</t>
  </si>
  <si>
    <t>Прийомоздавальник вантажу та багажу</t>
  </si>
  <si>
    <t>4114</t>
  </si>
  <si>
    <t>експедитор</t>
  </si>
  <si>
    <t>Працівники сфери торгівлі та послуг</t>
  </si>
  <si>
    <t>Зварник</t>
  </si>
  <si>
    <t>електрозварник на автоматичних та напівавтоматичних машинах</t>
  </si>
  <si>
    <t>Листоноша (поштар)</t>
  </si>
  <si>
    <t>інспектор з контролю якості продукції</t>
  </si>
  <si>
    <t xml:space="preserve">Лікар-терапевт </t>
  </si>
  <si>
    <t>акушерка</t>
  </si>
  <si>
    <t>5220</t>
  </si>
  <si>
    <t xml:space="preserve">   Усього за розділом 6</t>
  </si>
  <si>
    <t>7312</t>
  </si>
  <si>
    <t>головний державний інспектор</t>
  </si>
  <si>
    <t>Кваліфіковані робітники сільського та лісового господарств, риборозведення та рибальства</t>
  </si>
  <si>
    <t>сортувальник у виробництві харчової продукції (плоди, овочі та подібні продукти)</t>
  </si>
  <si>
    <t>3415</t>
  </si>
  <si>
    <t>Завідувач сектору</t>
  </si>
  <si>
    <t>7232</t>
  </si>
  <si>
    <t>2445.2</t>
  </si>
  <si>
    <t>лаборант хімічного аналізу</t>
  </si>
  <si>
    <t>обмотувальник елементів електричних машин</t>
  </si>
  <si>
    <t>3228</t>
  </si>
  <si>
    <t>бухгалтер</t>
  </si>
  <si>
    <t>5111</t>
  </si>
  <si>
    <t>1453.2</t>
  </si>
  <si>
    <t>Інженер-лаборант</t>
  </si>
  <si>
    <t>сестра медична стаціонару</t>
  </si>
  <si>
    <t xml:space="preserve">   Усього за розділом 4</t>
  </si>
  <si>
    <t>гірник підземний</t>
  </si>
  <si>
    <t>Оператор з уведення даних в ЕОМ (ОМ)</t>
  </si>
  <si>
    <t>1229.7</t>
  </si>
  <si>
    <t>електромонтер з ремонту апаратури, релейного захисту й автоматики</t>
  </si>
  <si>
    <t>7136</t>
  </si>
  <si>
    <t>головний бухгалтер</t>
  </si>
  <si>
    <t>сестра медична зі стоматології</t>
  </si>
  <si>
    <t>різальник металу на ножицях і пресах</t>
  </si>
  <si>
    <t>головний фахівець з програмного забезпечення</t>
  </si>
  <si>
    <t>Молодша медична сестра (санітарка, санітарка-прибиральниця, санітарка-буфетниця та ін.)</t>
  </si>
  <si>
    <t>9322</t>
  </si>
  <si>
    <t>Найпростіші професії</t>
  </si>
  <si>
    <t>2149.2</t>
  </si>
  <si>
    <t>Б</t>
  </si>
  <si>
    <t>слюсар-сантехнік</t>
  </si>
  <si>
    <t>1226.2</t>
  </si>
  <si>
    <t>менеджер (управитель) з постачання</t>
  </si>
  <si>
    <t>директор позашкільного закладу</t>
  </si>
  <si>
    <t xml:space="preserve">Кількість вакансій станом на кінець періоду (одиниці)  </t>
  </si>
  <si>
    <t>касир квитковий</t>
  </si>
  <si>
    <t>лікар загальної практики-сімейний лікар</t>
  </si>
  <si>
    <t>9213</t>
  </si>
  <si>
    <t>8333</t>
  </si>
  <si>
    <t>водій автотранспортних засобів</t>
  </si>
  <si>
    <t>8159</t>
  </si>
  <si>
    <t>9162</t>
  </si>
  <si>
    <t>6190</t>
  </si>
  <si>
    <t>8282</t>
  </si>
  <si>
    <t>2331</t>
  </si>
  <si>
    <t>секретар</t>
  </si>
  <si>
    <t>8211</t>
  </si>
  <si>
    <t>Професіонали</t>
  </si>
  <si>
    <t>лікар</t>
  </si>
  <si>
    <t>гірник з ремонту гірничих виробок</t>
  </si>
  <si>
    <t>2432.2</t>
  </si>
  <si>
    <t>1235</t>
  </si>
  <si>
    <t xml:space="preserve">   Усього за розділом 9</t>
  </si>
  <si>
    <t>машиніст підземних установок</t>
  </si>
  <si>
    <t>кочегар-випалювач</t>
  </si>
  <si>
    <t>Вчитель загальноосвітнього навчального закладу</t>
  </si>
  <si>
    <t>Вчитель-логопед</t>
  </si>
  <si>
    <t>рентгенолаборант</t>
  </si>
  <si>
    <t>комірник</t>
  </si>
  <si>
    <t>кухонний робітник</t>
  </si>
  <si>
    <t>1474</t>
  </si>
  <si>
    <t>продавець продовольчих товарів</t>
  </si>
  <si>
    <t>майстер виробничого навчання</t>
  </si>
  <si>
    <t>методист</t>
  </si>
  <si>
    <t>2490</t>
  </si>
  <si>
    <t>соціальний робітник</t>
  </si>
  <si>
    <t>складач наважок інгредієнтів</t>
  </si>
  <si>
    <t>інженер-технолог</t>
  </si>
  <si>
    <t>спеціаліст-бухгалтер</t>
  </si>
  <si>
    <t>інспектор з обліку та бронування військовозобов'язаних</t>
  </si>
  <si>
    <t>майстер з виробництва незбираномолочної такисломолочної продукції</t>
  </si>
  <si>
    <t>токар</t>
  </si>
  <si>
    <t>вихователь</t>
  </si>
  <si>
    <t>апаратник борошномельного виробництва</t>
  </si>
  <si>
    <t>8312</t>
  </si>
  <si>
    <t>Головний державний виконавець</t>
  </si>
  <si>
    <t>начальник відділу матеріально-технічного постачання</t>
  </si>
  <si>
    <t>4112</t>
  </si>
  <si>
    <t>двірник</t>
  </si>
  <si>
    <t>2213.2</t>
  </si>
  <si>
    <t>2144.2</t>
  </si>
  <si>
    <t>3232</t>
  </si>
  <si>
    <t>8290</t>
  </si>
  <si>
    <t>Логіст</t>
  </si>
  <si>
    <t>Державний кадастровий реєстратор</t>
  </si>
  <si>
    <t>9141</t>
  </si>
  <si>
    <t>машиніст насосних установок</t>
  </si>
  <si>
    <t>Юрист</t>
  </si>
  <si>
    <t>1221.2</t>
  </si>
  <si>
    <t>слюсар з ремонту рухомого складу</t>
  </si>
  <si>
    <t>оператор потоково-автоматичної лінії</t>
  </si>
  <si>
    <t>8274</t>
  </si>
  <si>
    <t>Тракторист-машиніст сільськогосподарського (лісогосподарського) виробництва</t>
  </si>
  <si>
    <t>сторож</t>
  </si>
  <si>
    <t>Інспектор</t>
  </si>
  <si>
    <t>2455.2</t>
  </si>
  <si>
    <t>2221.2</t>
  </si>
  <si>
    <t>оператор пральних машин</t>
  </si>
  <si>
    <t>оператор (кочегар) виробничих печей</t>
  </si>
  <si>
    <t>інженер-електронік</t>
  </si>
  <si>
    <t>3152</t>
  </si>
  <si>
    <t>начальник дільниці</t>
  </si>
  <si>
    <t>Розмір заробітної плати у вакансіях станом на 1 лютого 2018 року</t>
  </si>
  <si>
    <t>від 5000 до 7000 грн.</t>
  </si>
  <si>
    <t>від 7000 до 10000 грн.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</si>
</sst>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261"/>
  <sheetViews>
    <sheetView tabSelected="1" zoomScalePageLayoutView="0" workbookViewId="0" topLeftCell="A1">
      <selection activeCell="L7" sqref="L7"/>
    </sheetView>
  </sheetViews>
  <sheetFormatPr defaultColWidth="9.00390625" defaultRowHeight="15" customHeight="1"/>
  <cols>
    <col min="1" max="1" width="3.25390625" style="3" customWidth="1"/>
    <col min="2" max="2" width="24.375" style="6" customWidth="1"/>
    <col min="3" max="3" width="8.25390625" style="9" customWidth="1"/>
    <col min="4" max="4" width="9.625" style="4" customWidth="1"/>
    <col min="5" max="5" width="11.00390625" style="4" customWidth="1"/>
    <col min="6" max="6" width="11.25390625" style="4" customWidth="1"/>
    <col min="7" max="7" width="11.125" style="4" customWidth="1"/>
    <col min="8" max="8" width="10.625" style="4" customWidth="1"/>
    <col min="9" max="9" width="11.875" style="4" customWidth="1"/>
    <col min="10" max="10" width="12.00390625" style="4" customWidth="1"/>
    <col min="11" max="11" width="10.375" style="4" customWidth="1"/>
    <col min="12" max="12" width="12.00390625" style="19" customWidth="1"/>
    <col min="13" max="13" width="8.875" style="0" hidden="1" customWidth="1"/>
  </cols>
  <sheetData>
    <row r="1" spans="1:12" ht="18.75" customHeight="1">
      <c r="A1" s="26" t="s">
        <v>410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.75" customHeight="1">
      <c r="A3" s="28" t="s">
        <v>168</v>
      </c>
      <c r="B3" s="23"/>
      <c r="C3" s="25" t="s">
        <v>0</v>
      </c>
      <c r="D3" s="23" t="s">
        <v>342</v>
      </c>
      <c r="E3" s="23" t="s">
        <v>73</v>
      </c>
      <c r="F3" s="23"/>
      <c r="G3" s="23"/>
      <c r="H3" s="23"/>
      <c r="I3" s="23"/>
      <c r="J3" s="23"/>
      <c r="K3" s="23"/>
      <c r="L3" s="24" t="s">
        <v>173</v>
      </c>
    </row>
    <row r="4" spans="1:12" ht="94.5" customHeight="1">
      <c r="A4" s="29"/>
      <c r="B4" s="23"/>
      <c r="C4" s="25"/>
      <c r="D4" s="23"/>
      <c r="E4" s="1" t="s">
        <v>149</v>
      </c>
      <c r="F4" s="1" t="s">
        <v>161</v>
      </c>
      <c r="G4" s="1" t="s">
        <v>41</v>
      </c>
      <c r="H4" s="1" t="s">
        <v>411</v>
      </c>
      <c r="I4" s="1" t="s">
        <v>412</v>
      </c>
      <c r="J4" s="1" t="s">
        <v>159</v>
      </c>
      <c r="K4" s="1" t="s">
        <v>141</v>
      </c>
      <c r="L4" s="24"/>
    </row>
    <row r="5" spans="1:12" s="16" customFormat="1" ht="12" customHeight="1">
      <c r="A5" s="14" t="s">
        <v>122</v>
      </c>
      <c r="B5" s="14" t="s">
        <v>337</v>
      </c>
      <c r="C5" s="15" t="s">
        <v>103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</row>
    <row r="6" spans="1:12" s="13" customFormat="1" ht="12.75">
      <c r="A6" s="5">
        <v>1</v>
      </c>
      <c r="B6" s="10" t="s">
        <v>235</v>
      </c>
      <c r="C6" s="11"/>
      <c r="D6" s="12">
        <f>SUM(E6:K6)</f>
        <v>826</v>
      </c>
      <c r="E6" s="12">
        <f aca="true" t="shared" si="0" ref="E6:K6">SUM(E7:E15)</f>
        <v>262</v>
      </c>
      <c r="F6" s="12">
        <f t="shared" si="0"/>
        <v>303</v>
      </c>
      <c r="G6" s="12">
        <f t="shared" si="0"/>
        <v>144</v>
      </c>
      <c r="H6" s="12">
        <f t="shared" si="0"/>
        <v>93</v>
      </c>
      <c r="I6" s="12">
        <f t="shared" si="0"/>
        <v>18</v>
      </c>
      <c r="J6" s="12">
        <f t="shared" si="0"/>
        <v>5</v>
      </c>
      <c r="K6" s="12">
        <f t="shared" si="0"/>
        <v>1</v>
      </c>
      <c r="L6" s="17">
        <v>4190.41975786925</v>
      </c>
    </row>
    <row r="7" spans="1:13" s="2" customFormat="1" ht="38.25">
      <c r="A7" s="5">
        <v>2</v>
      </c>
      <c r="B7" s="6" t="s">
        <v>266</v>
      </c>
      <c r="C7" s="8"/>
      <c r="D7" s="7">
        <f aca="true" t="shared" si="1" ref="D7:M7">D51</f>
        <v>123</v>
      </c>
      <c r="E7" s="7">
        <f t="shared" si="1"/>
        <v>20</v>
      </c>
      <c r="F7" s="7">
        <f t="shared" si="1"/>
        <v>43</v>
      </c>
      <c r="G7" s="7">
        <f t="shared" si="1"/>
        <v>46</v>
      </c>
      <c r="H7" s="7">
        <f t="shared" si="1"/>
        <v>10</v>
      </c>
      <c r="I7" s="7">
        <f t="shared" si="1"/>
        <v>2</v>
      </c>
      <c r="J7" s="7">
        <f t="shared" si="1"/>
        <v>1</v>
      </c>
      <c r="K7" s="7">
        <f t="shared" si="1"/>
        <v>1</v>
      </c>
      <c r="L7" s="18">
        <v>4290.307235772358</v>
      </c>
      <c r="M7" s="2">
        <f t="shared" si="1"/>
        <v>0</v>
      </c>
    </row>
    <row r="8" spans="1:13" s="2" customFormat="1" ht="15" customHeight="1">
      <c r="A8" s="5">
        <v>3</v>
      </c>
      <c r="B8" s="6" t="s">
        <v>355</v>
      </c>
      <c r="C8" s="8"/>
      <c r="D8" s="7">
        <f aca="true" t="shared" si="2" ref="D8:M8">D99</f>
        <v>219</v>
      </c>
      <c r="E8" s="7">
        <f t="shared" si="2"/>
        <v>103</v>
      </c>
      <c r="F8" s="7">
        <f t="shared" si="2"/>
        <v>72</v>
      </c>
      <c r="G8" s="7">
        <f t="shared" si="2"/>
        <v>28</v>
      </c>
      <c r="H8" s="7">
        <f t="shared" si="2"/>
        <v>14</v>
      </c>
      <c r="I8" s="7">
        <f t="shared" si="2"/>
        <v>0</v>
      </c>
      <c r="J8" s="7">
        <f t="shared" si="2"/>
        <v>2</v>
      </c>
      <c r="K8" s="7">
        <f t="shared" si="2"/>
        <v>0</v>
      </c>
      <c r="L8" s="18">
        <v>3995.465433789954</v>
      </c>
      <c r="M8" s="2">
        <f t="shared" si="2"/>
        <v>0</v>
      </c>
    </row>
    <row r="9" spans="1:13" s="2" customFormat="1" ht="15" customHeight="1">
      <c r="A9" s="5">
        <v>4</v>
      </c>
      <c r="B9" s="6" t="s">
        <v>165</v>
      </c>
      <c r="C9" s="8"/>
      <c r="D9" s="7">
        <f aca="true" t="shared" si="3" ref="D9:M9">D127</f>
        <v>68</v>
      </c>
      <c r="E9" s="7">
        <f t="shared" si="3"/>
        <v>27</v>
      </c>
      <c r="F9" s="7">
        <f t="shared" si="3"/>
        <v>18</v>
      </c>
      <c r="G9" s="7">
        <f t="shared" si="3"/>
        <v>14</v>
      </c>
      <c r="H9" s="7">
        <f t="shared" si="3"/>
        <v>5</v>
      </c>
      <c r="I9" s="7">
        <f t="shared" si="3"/>
        <v>3</v>
      </c>
      <c r="J9" s="7">
        <f t="shared" si="3"/>
        <v>1</v>
      </c>
      <c r="K9" s="7">
        <f t="shared" si="3"/>
        <v>0</v>
      </c>
      <c r="L9" s="18">
        <v>4196.226470588235</v>
      </c>
      <c r="M9" s="2">
        <f t="shared" si="3"/>
        <v>0</v>
      </c>
    </row>
    <row r="10" spans="1:13" s="2" customFormat="1" ht="15" customHeight="1">
      <c r="A10" s="5">
        <v>5</v>
      </c>
      <c r="B10" s="6" t="s">
        <v>127</v>
      </c>
      <c r="C10" s="8"/>
      <c r="D10" s="7">
        <f aca="true" t="shared" si="4" ref="D10:M10">D143</f>
        <v>28</v>
      </c>
      <c r="E10" s="7">
        <f t="shared" si="4"/>
        <v>10</v>
      </c>
      <c r="F10" s="7">
        <f t="shared" si="4"/>
        <v>13</v>
      </c>
      <c r="G10" s="7">
        <f t="shared" si="4"/>
        <v>5</v>
      </c>
      <c r="H10" s="7">
        <f t="shared" si="4"/>
        <v>0</v>
      </c>
      <c r="I10" s="7">
        <f t="shared" si="4"/>
        <v>0</v>
      </c>
      <c r="J10" s="7">
        <f t="shared" si="4"/>
        <v>0</v>
      </c>
      <c r="K10" s="7">
        <f t="shared" si="4"/>
        <v>0</v>
      </c>
      <c r="L10" s="18">
        <v>3733.5353571428573</v>
      </c>
      <c r="M10" s="2">
        <f t="shared" si="4"/>
        <v>0</v>
      </c>
    </row>
    <row r="11" spans="1:13" ht="25.5">
      <c r="A11" s="3">
        <v>6</v>
      </c>
      <c r="B11" s="6" t="s">
        <v>298</v>
      </c>
      <c r="D11" s="4">
        <f aca="true" t="shared" si="5" ref="D11:M11">D158</f>
        <v>69</v>
      </c>
      <c r="E11" s="4">
        <f t="shared" si="5"/>
        <v>18</v>
      </c>
      <c r="F11" s="4">
        <f t="shared" si="5"/>
        <v>46</v>
      </c>
      <c r="G11" s="4">
        <f t="shared" si="5"/>
        <v>2</v>
      </c>
      <c r="H11" s="4">
        <f t="shared" si="5"/>
        <v>2</v>
      </c>
      <c r="I11" s="4">
        <f t="shared" si="5"/>
        <v>1</v>
      </c>
      <c r="J11" s="4">
        <f t="shared" si="5"/>
        <v>0</v>
      </c>
      <c r="K11" s="4">
        <f t="shared" si="5"/>
        <v>0</v>
      </c>
      <c r="L11" s="19">
        <v>3846.0744927536234</v>
      </c>
      <c r="M11">
        <f t="shared" si="5"/>
        <v>0</v>
      </c>
    </row>
    <row r="12" spans="1:13" ht="63.75">
      <c r="A12" s="3">
        <v>7</v>
      </c>
      <c r="B12" s="6" t="s">
        <v>309</v>
      </c>
      <c r="D12" s="4">
        <f aca="true" t="shared" si="6" ref="D12:M12">D162</f>
        <v>4</v>
      </c>
      <c r="E12" s="4">
        <f t="shared" si="6"/>
        <v>0</v>
      </c>
      <c r="F12" s="4">
        <f t="shared" si="6"/>
        <v>3</v>
      </c>
      <c r="G12" s="4">
        <f t="shared" si="6"/>
        <v>0</v>
      </c>
      <c r="H12" s="4">
        <f t="shared" si="6"/>
        <v>1</v>
      </c>
      <c r="I12" s="4">
        <f t="shared" si="6"/>
        <v>0</v>
      </c>
      <c r="J12" s="4">
        <f t="shared" si="6"/>
        <v>0</v>
      </c>
      <c r="K12" s="4">
        <f t="shared" si="6"/>
        <v>0</v>
      </c>
      <c r="L12" s="19">
        <v>4075.75</v>
      </c>
      <c r="M12">
        <f t="shared" si="6"/>
        <v>0</v>
      </c>
    </row>
    <row r="13" spans="1:13" ht="25.5">
      <c r="A13" s="3">
        <v>8</v>
      </c>
      <c r="B13" s="6" t="s">
        <v>283</v>
      </c>
      <c r="D13" s="4">
        <f aca="true" t="shared" si="7" ref="D13:M13">D207</f>
        <v>117</v>
      </c>
      <c r="E13" s="4">
        <f t="shared" si="7"/>
        <v>26</v>
      </c>
      <c r="F13" s="4">
        <f t="shared" si="7"/>
        <v>27</v>
      </c>
      <c r="G13" s="4">
        <f t="shared" si="7"/>
        <v>18</v>
      </c>
      <c r="H13" s="4">
        <f t="shared" si="7"/>
        <v>42</v>
      </c>
      <c r="I13" s="4">
        <f t="shared" si="7"/>
        <v>4</v>
      </c>
      <c r="J13" s="4">
        <f t="shared" si="7"/>
        <v>0</v>
      </c>
      <c r="K13" s="4">
        <f t="shared" si="7"/>
        <v>0</v>
      </c>
      <c r="L13" s="19">
        <v>4668.987350427351</v>
      </c>
      <c r="M13">
        <f t="shared" si="7"/>
        <v>0</v>
      </c>
    </row>
    <row r="14" spans="1:13" ht="76.5">
      <c r="A14" s="3">
        <v>9</v>
      </c>
      <c r="B14" s="6" t="s">
        <v>219</v>
      </c>
      <c r="D14" s="4">
        <f aca="true" t="shared" si="8" ref="D14:M14">D244</f>
        <v>105</v>
      </c>
      <c r="E14" s="4">
        <f t="shared" si="8"/>
        <v>22</v>
      </c>
      <c r="F14" s="4">
        <f t="shared" si="8"/>
        <v>28</v>
      </c>
      <c r="G14" s="4">
        <f t="shared" si="8"/>
        <v>28</v>
      </c>
      <c r="H14" s="4">
        <f t="shared" si="8"/>
        <v>18</v>
      </c>
      <c r="I14" s="4">
        <f t="shared" si="8"/>
        <v>8</v>
      </c>
      <c r="J14" s="4">
        <f t="shared" si="8"/>
        <v>1</v>
      </c>
      <c r="K14" s="4">
        <f t="shared" si="8"/>
        <v>0</v>
      </c>
      <c r="L14" s="19">
        <v>4675.353047619048</v>
      </c>
      <c r="M14">
        <f t="shared" si="8"/>
        <v>0</v>
      </c>
    </row>
    <row r="15" spans="1:13" ht="15" customHeight="1">
      <c r="A15" s="3">
        <v>10</v>
      </c>
      <c r="B15" s="6" t="s">
        <v>335</v>
      </c>
      <c r="D15" s="4">
        <f aca="true" t="shared" si="9" ref="D15:M15">D261</f>
        <v>93</v>
      </c>
      <c r="E15" s="4">
        <f t="shared" si="9"/>
        <v>36</v>
      </c>
      <c r="F15" s="4">
        <f t="shared" si="9"/>
        <v>53</v>
      </c>
      <c r="G15" s="4">
        <f t="shared" si="9"/>
        <v>3</v>
      </c>
      <c r="H15" s="4">
        <f t="shared" si="9"/>
        <v>1</v>
      </c>
      <c r="I15" s="4">
        <f t="shared" si="9"/>
        <v>0</v>
      </c>
      <c r="J15" s="4">
        <f t="shared" si="9"/>
        <v>0</v>
      </c>
      <c r="K15" s="4">
        <f t="shared" si="9"/>
        <v>0</v>
      </c>
      <c r="L15" s="19">
        <v>3734.901935483871</v>
      </c>
      <c r="M15">
        <f t="shared" si="9"/>
        <v>0</v>
      </c>
    </row>
    <row r="16" spans="2:12" ht="25.5">
      <c r="B16" s="6" t="s">
        <v>341</v>
      </c>
      <c r="C16" s="9" t="s">
        <v>288</v>
      </c>
      <c r="D16" s="4">
        <f aca="true" t="shared" si="10" ref="D16:D79">SUM(E16:K16)</f>
        <v>1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19">
        <v>4550.55</v>
      </c>
    </row>
    <row r="17" spans="2:12" ht="12.75">
      <c r="B17" s="6" t="s">
        <v>244</v>
      </c>
      <c r="C17" s="9" t="s">
        <v>288</v>
      </c>
      <c r="D17" s="4">
        <f t="shared" si="1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19">
        <v>15900</v>
      </c>
    </row>
    <row r="18" spans="2:12" ht="12.75">
      <c r="B18" s="6" t="s">
        <v>205</v>
      </c>
      <c r="C18" s="9" t="s">
        <v>396</v>
      </c>
      <c r="D18" s="4">
        <f t="shared" si="10"/>
        <v>33</v>
      </c>
      <c r="E18" s="4">
        <v>1</v>
      </c>
      <c r="F18" s="4">
        <v>0</v>
      </c>
      <c r="G18" s="4">
        <v>32</v>
      </c>
      <c r="H18" s="4">
        <v>0</v>
      </c>
      <c r="I18" s="4">
        <v>0</v>
      </c>
      <c r="J18" s="4">
        <v>0</v>
      </c>
      <c r="K18" s="4">
        <v>0</v>
      </c>
      <c r="L18" s="19">
        <v>4067.37</v>
      </c>
    </row>
    <row r="19" spans="2:12" ht="12.75">
      <c r="B19" s="6" t="s">
        <v>180</v>
      </c>
      <c r="C19" s="9" t="s">
        <v>31</v>
      </c>
      <c r="D19" s="4">
        <f t="shared" si="10"/>
        <v>2</v>
      </c>
      <c r="E19" s="4">
        <v>0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19">
        <v>5096</v>
      </c>
    </row>
    <row r="20" spans="2:12" ht="12.75">
      <c r="B20" s="6" t="s">
        <v>21</v>
      </c>
      <c r="C20" s="9" t="s">
        <v>31</v>
      </c>
      <c r="D20" s="4">
        <f t="shared" si="10"/>
        <v>1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19">
        <v>8800</v>
      </c>
    </row>
    <row r="21" spans="2:12" ht="12.75">
      <c r="B21" s="6" t="s">
        <v>110</v>
      </c>
      <c r="C21" s="9" t="s">
        <v>198</v>
      </c>
      <c r="D21" s="4">
        <f t="shared" si="10"/>
        <v>3</v>
      </c>
      <c r="E21" s="4">
        <v>0</v>
      </c>
      <c r="F21" s="4">
        <v>1</v>
      </c>
      <c r="G21" s="4">
        <v>0</v>
      </c>
      <c r="H21" s="4">
        <v>2</v>
      </c>
      <c r="I21" s="4">
        <v>0</v>
      </c>
      <c r="J21" s="4">
        <v>0</v>
      </c>
      <c r="K21" s="4">
        <v>0</v>
      </c>
      <c r="L21" s="19">
        <v>5007.67</v>
      </c>
    </row>
    <row r="22" spans="2:12" ht="12.75">
      <c r="B22" s="6" t="s">
        <v>258</v>
      </c>
      <c r="C22" s="9" t="s">
        <v>198</v>
      </c>
      <c r="D22" s="4">
        <f t="shared" si="10"/>
        <v>1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9">
        <v>3723</v>
      </c>
    </row>
    <row r="23" spans="2:12" ht="38.25">
      <c r="B23" s="6" t="s">
        <v>13</v>
      </c>
      <c r="C23" s="9" t="s">
        <v>198</v>
      </c>
      <c r="D23" s="4">
        <f t="shared" si="10"/>
        <v>1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9">
        <v>3800</v>
      </c>
    </row>
    <row r="24" spans="2:12" ht="25.5">
      <c r="B24" s="6" t="s">
        <v>282</v>
      </c>
      <c r="C24" s="9" t="s">
        <v>198</v>
      </c>
      <c r="D24" s="4">
        <f t="shared" si="10"/>
        <v>1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19">
        <v>8121</v>
      </c>
    </row>
    <row r="25" spans="2:12" ht="12.75">
      <c r="B25" s="6" t="s">
        <v>409</v>
      </c>
      <c r="C25" s="9" t="s">
        <v>198</v>
      </c>
      <c r="D25" s="4">
        <f t="shared" si="10"/>
        <v>1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19">
        <v>5320</v>
      </c>
    </row>
    <row r="26" spans="2:12" ht="12.75">
      <c r="B26" s="6" t="s">
        <v>196</v>
      </c>
      <c r="C26" s="9" t="s">
        <v>339</v>
      </c>
      <c r="D26" s="4">
        <f t="shared" si="1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19">
        <v>10000</v>
      </c>
    </row>
    <row r="27" spans="2:12" ht="12.75">
      <c r="B27" s="6" t="s">
        <v>121</v>
      </c>
      <c r="C27" s="9" t="s">
        <v>339</v>
      </c>
      <c r="D27" s="4">
        <f t="shared" si="10"/>
        <v>1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19">
        <v>4800</v>
      </c>
    </row>
    <row r="28" spans="2:12" ht="25.5">
      <c r="B28" s="6" t="s">
        <v>97</v>
      </c>
      <c r="C28" s="9" t="s">
        <v>339</v>
      </c>
      <c r="D28" s="4">
        <f t="shared" si="10"/>
        <v>1</v>
      </c>
      <c r="E28" s="4">
        <v>0</v>
      </c>
      <c r="F28" s="4">
        <v>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19">
        <v>3725</v>
      </c>
    </row>
    <row r="29" spans="2:12" ht="25.5">
      <c r="B29" s="6" t="s">
        <v>308</v>
      </c>
      <c r="C29" s="9" t="s">
        <v>62</v>
      </c>
      <c r="D29" s="4">
        <f t="shared" si="10"/>
        <v>18</v>
      </c>
      <c r="E29" s="4">
        <v>4</v>
      </c>
      <c r="F29" s="4">
        <v>14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19">
        <v>3779.33</v>
      </c>
    </row>
    <row r="30" spans="2:12" ht="12.75">
      <c r="B30" s="6" t="s">
        <v>312</v>
      </c>
      <c r="C30" s="9" t="s">
        <v>62</v>
      </c>
      <c r="D30" s="4">
        <f t="shared" si="10"/>
        <v>3</v>
      </c>
      <c r="E30" s="4">
        <v>0</v>
      </c>
      <c r="F30" s="4">
        <v>0</v>
      </c>
      <c r="G30" s="4">
        <v>3</v>
      </c>
      <c r="H30" s="4">
        <v>0</v>
      </c>
      <c r="I30" s="4">
        <v>0</v>
      </c>
      <c r="J30" s="4">
        <v>0</v>
      </c>
      <c r="K30" s="4">
        <v>0</v>
      </c>
      <c r="L30" s="19">
        <v>4100</v>
      </c>
    </row>
    <row r="31" spans="2:12" ht="25.5">
      <c r="B31" s="6" t="s">
        <v>383</v>
      </c>
      <c r="C31" s="9" t="s">
        <v>62</v>
      </c>
      <c r="D31" s="4">
        <f t="shared" si="10"/>
        <v>13</v>
      </c>
      <c r="E31" s="4">
        <v>11</v>
      </c>
      <c r="F31" s="4">
        <v>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19">
        <v>3735</v>
      </c>
    </row>
    <row r="32" spans="2:12" ht="38.25">
      <c r="B32" s="6" t="s">
        <v>272</v>
      </c>
      <c r="C32" s="9" t="s">
        <v>62</v>
      </c>
      <c r="D32" s="4">
        <f t="shared" si="10"/>
        <v>2</v>
      </c>
      <c r="E32" s="4">
        <v>0</v>
      </c>
      <c r="F32" s="4">
        <v>1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19">
        <v>4450</v>
      </c>
    </row>
    <row r="33" spans="2:12" ht="12.75">
      <c r="B33" s="6" t="s">
        <v>46</v>
      </c>
      <c r="C33" s="9" t="s">
        <v>32</v>
      </c>
      <c r="D33" s="4">
        <f t="shared" si="10"/>
        <v>2</v>
      </c>
      <c r="E33" s="4">
        <v>0</v>
      </c>
      <c r="F33" s="4">
        <v>2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19">
        <v>3800</v>
      </c>
    </row>
    <row r="34" spans="2:12" ht="12.75">
      <c r="B34" s="6" t="s">
        <v>223</v>
      </c>
      <c r="C34" s="9" t="s">
        <v>179</v>
      </c>
      <c r="D34" s="4">
        <f t="shared" si="10"/>
        <v>2</v>
      </c>
      <c r="E34" s="4">
        <v>1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19">
        <v>3500</v>
      </c>
    </row>
    <row r="35" spans="2:12" ht="25.5">
      <c r="B35" s="6" t="s">
        <v>68</v>
      </c>
      <c r="C35" s="9" t="s">
        <v>179</v>
      </c>
      <c r="D35" s="4">
        <f t="shared" si="10"/>
        <v>1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19">
        <v>3723</v>
      </c>
    </row>
    <row r="36" spans="2:12" ht="12.75">
      <c r="B36" s="6" t="s">
        <v>65</v>
      </c>
      <c r="C36" s="9" t="s">
        <v>326</v>
      </c>
      <c r="D36" s="4">
        <f t="shared" si="10"/>
        <v>1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19">
        <v>4500</v>
      </c>
    </row>
    <row r="37" spans="2:12" ht="25.5">
      <c r="B37" s="6" t="s">
        <v>126</v>
      </c>
      <c r="C37" s="9" t="s">
        <v>326</v>
      </c>
      <c r="D37" s="4">
        <f t="shared" si="10"/>
        <v>14</v>
      </c>
      <c r="E37" s="4">
        <v>0</v>
      </c>
      <c r="F37" s="4">
        <v>11</v>
      </c>
      <c r="G37" s="4">
        <v>3</v>
      </c>
      <c r="H37" s="4">
        <v>0</v>
      </c>
      <c r="I37" s="4">
        <v>0</v>
      </c>
      <c r="J37" s="4">
        <v>0</v>
      </c>
      <c r="K37" s="4">
        <v>0</v>
      </c>
      <c r="L37" s="19">
        <v>3985.72</v>
      </c>
    </row>
    <row r="38" spans="2:12" ht="12.75">
      <c r="B38" s="6" t="s">
        <v>329</v>
      </c>
      <c r="C38" s="9" t="s">
        <v>84</v>
      </c>
      <c r="D38" s="4">
        <f t="shared" si="10"/>
        <v>5</v>
      </c>
      <c r="E38" s="4">
        <v>0</v>
      </c>
      <c r="F38" s="4">
        <v>1</v>
      </c>
      <c r="G38" s="4">
        <v>3</v>
      </c>
      <c r="H38" s="4">
        <v>1</v>
      </c>
      <c r="I38" s="4">
        <v>0</v>
      </c>
      <c r="J38" s="4">
        <v>0</v>
      </c>
      <c r="K38" s="4">
        <v>0</v>
      </c>
      <c r="L38" s="19">
        <v>4460</v>
      </c>
    </row>
    <row r="39" spans="2:12" ht="12.75">
      <c r="B39" s="6" t="s">
        <v>119</v>
      </c>
      <c r="C39" s="9" t="s">
        <v>84</v>
      </c>
      <c r="D39" s="4">
        <f t="shared" si="10"/>
        <v>1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19">
        <v>5000</v>
      </c>
    </row>
    <row r="40" spans="2:12" ht="38.25">
      <c r="B40" s="6" t="s">
        <v>384</v>
      </c>
      <c r="C40" s="9" t="s">
        <v>359</v>
      </c>
      <c r="D40" s="4">
        <f t="shared" si="10"/>
        <v>1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19">
        <v>6660</v>
      </c>
    </row>
    <row r="41" spans="2:12" ht="25.5">
      <c r="B41" s="6" t="s">
        <v>332</v>
      </c>
      <c r="C41" s="9" t="s">
        <v>130</v>
      </c>
      <c r="D41" s="4">
        <f t="shared" si="10"/>
        <v>1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19">
        <v>3800</v>
      </c>
    </row>
    <row r="42" spans="2:12" ht="12.75">
      <c r="B42" s="6" t="s">
        <v>231</v>
      </c>
      <c r="C42" s="9" t="s">
        <v>74</v>
      </c>
      <c r="D42" s="4">
        <f t="shared" si="10"/>
        <v>1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19">
        <v>6000</v>
      </c>
    </row>
    <row r="43" spans="2:12" ht="63.75">
      <c r="B43" s="6" t="s">
        <v>64</v>
      </c>
      <c r="C43" s="9" t="s">
        <v>113</v>
      </c>
      <c r="D43" s="4">
        <f t="shared" si="10"/>
        <v>1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19">
        <v>3800</v>
      </c>
    </row>
    <row r="44" spans="2:12" ht="12.75">
      <c r="B44" s="6" t="s">
        <v>111</v>
      </c>
      <c r="C44" s="9" t="s">
        <v>254</v>
      </c>
      <c r="D44" s="4">
        <f t="shared" si="10"/>
        <v>2</v>
      </c>
      <c r="E44" s="4">
        <v>1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19">
        <v>3723</v>
      </c>
    </row>
    <row r="45" spans="2:12" ht="12.75">
      <c r="B45" s="6" t="s">
        <v>162</v>
      </c>
      <c r="C45" s="9" t="s">
        <v>201</v>
      </c>
      <c r="D45" s="4">
        <f t="shared" si="10"/>
        <v>1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19">
        <v>5000</v>
      </c>
    </row>
    <row r="46" spans="2:12" ht="38.25">
      <c r="B46" s="6" t="s">
        <v>229</v>
      </c>
      <c r="C46" s="9" t="s">
        <v>320</v>
      </c>
      <c r="D46" s="4">
        <f t="shared" si="10"/>
        <v>1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19">
        <v>3723</v>
      </c>
    </row>
    <row r="47" spans="2:12" ht="38.25">
      <c r="B47" s="6" t="s">
        <v>60</v>
      </c>
      <c r="C47" s="9" t="s">
        <v>368</v>
      </c>
      <c r="D47" s="4">
        <f t="shared" si="10"/>
        <v>1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19">
        <v>4500</v>
      </c>
    </row>
    <row r="48" spans="2:12" ht="25.5">
      <c r="B48" s="6" t="s">
        <v>340</v>
      </c>
      <c r="C48" s="9" t="s">
        <v>148</v>
      </c>
      <c r="D48" s="4">
        <f t="shared" si="10"/>
        <v>1</v>
      </c>
      <c r="E48" s="4">
        <v>0</v>
      </c>
      <c r="F48" s="4">
        <v>1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19">
        <v>3725</v>
      </c>
    </row>
    <row r="49" spans="2:12" ht="25.5">
      <c r="B49" s="6" t="s">
        <v>222</v>
      </c>
      <c r="C49" s="9" t="s">
        <v>148</v>
      </c>
      <c r="D49" s="4">
        <f t="shared" si="10"/>
        <v>2</v>
      </c>
      <c r="E49" s="4">
        <v>0</v>
      </c>
      <c r="F49" s="4">
        <v>2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19">
        <v>3723.5</v>
      </c>
    </row>
    <row r="50" spans="2:12" ht="12.75">
      <c r="B50" s="6" t="s">
        <v>214</v>
      </c>
      <c r="C50" s="9" t="s">
        <v>230</v>
      </c>
      <c r="D50" s="4">
        <f t="shared" si="10"/>
        <v>1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19">
        <v>3723</v>
      </c>
    </row>
    <row r="51" spans="2:17" ht="15" customHeight="1">
      <c r="B51" s="10" t="s">
        <v>194</v>
      </c>
      <c r="C51" s="21"/>
      <c r="D51" s="22">
        <f t="shared" si="10"/>
        <v>123</v>
      </c>
      <c r="E51" s="22">
        <f aca="true" t="shared" si="11" ref="E51:K51">SUM(E16:E50)</f>
        <v>20</v>
      </c>
      <c r="F51" s="22">
        <f t="shared" si="11"/>
        <v>43</v>
      </c>
      <c r="G51" s="22">
        <f t="shared" si="11"/>
        <v>46</v>
      </c>
      <c r="H51" s="22">
        <f t="shared" si="11"/>
        <v>10</v>
      </c>
      <c r="I51" s="22">
        <f t="shared" si="11"/>
        <v>2</v>
      </c>
      <c r="J51" s="22">
        <f t="shared" si="11"/>
        <v>1</v>
      </c>
      <c r="K51" s="22">
        <f t="shared" si="11"/>
        <v>1</v>
      </c>
      <c r="L51" s="20">
        <v>4290.307235772358</v>
      </c>
      <c r="M51" s="13">
        <f>SUM(M16:M50)</f>
        <v>0</v>
      </c>
      <c r="N51" s="13"/>
      <c r="O51" s="13"/>
      <c r="P51" s="13"/>
      <c r="Q51" s="13"/>
    </row>
    <row r="52" spans="2:12" ht="12.75">
      <c r="B52" s="6" t="s">
        <v>11</v>
      </c>
      <c r="C52" s="9" t="s">
        <v>82</v>
      </c>
      <c r="D52" s="4">
        <f t="shared" si="10"/>
        <v>1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19">
        <v>3723</v>
      </c>
    </row>
    <row r="53" spans="2:12" ht="12.75">
      <c r="B53" s="6" t="s">
        <v>26</v>
      </c>
      <c r="C53" s="9" t="s">
        <v>30</v>
      </c>
      <c r="D53" s="4">
        <f t="shared" si="10"/>
        <v>1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19">
        <v>3746</v>
      </c>
    </row>
    <row r="54" spans="2:12" ht="12.75">
      <c r="B54" s="6" t="s">
        <v>49</v>
      </c>
      <c r="C54" s="9" t="s">
        <v>241</v>
      </c>
      <c r="D54" s="4">
        <f t="shared" si="10"/>
        <v>2</v>
      </c>
      <c r="E54" s="4">
        <v>0</v>
      </c>
      <c r="F54" s="4">
        <v>1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19">
        <v>4049.5</v>
      </c>
    </row>
    <row r="55" spans="2:12" ht="12.75">
      <c r="B55" s="6" t="s">
        <v>407</v>
      </c>
      <c r="C55" s="9" t="s">
        <v>388</v>
      </c>
      <c r="D55" s="4">
        <f t="shared" si="10"/>
        <v>1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19">
        <v>3723</v>
      </c>
    </row>
    <row r="56" spans="2:12" ht="25.5">
      <c r="B56" s="6" t="s">
        <v>234</v>
      </c>
      <c r="C56" s="9" t="s">
        <v>336</v>
      </c>
      <c r="D56" s="4">
        <f t="shared" si="10"/>
        <v>1</v>
      </c>
      <c r="E56" s="4">
        <v>0</v>
      </c>
      <c r="F56" s="4">
        <v>0</v>
      </c>
      <c r="G56" s="4">
        <v>1</v>
      </c>
      <c r="H56" s="4">
        <v>0</v>
      </c>
      <c r="I56" s="4">
        <v>0</v>
      </c>
      <c r="J56" s="4">
        <v>0</v>
      </c>
      <c r="K56" s="4">
        <v>0</v>
      </c>
      <c r="L56" s="19">
        <v>4000</v>
      </c>
    </row>
    <row r="57" spans="2:12" ht="12.75">
      <c r="B57" s="6" t="s">
        <v>7</v>
      </c>
      <c r="C57" s="9" t="s">
        <v>336</v>
      </c>
      <c r="D57" s="4">
        <f t="shared" si="10"/>
        <v>8</v>
      </c>
      <c r="E57" s="4">
        <v>1</v>
      </c>
      <c r="F57" s="4">
        <v>2</v>
      </c>
      <c r="G57" s="4">
        <v>0</v>
      </c>
      <c r="H57" s="4">
        <v>5</v>
      </c>
      <c r="I57" s="4">
        <v>0</v>
      </c>
      <c r="J57" s="4">
        <v>0</v>
      </c>
      <c r="K57" s="4">
        <v>0</v>
      </c>
      <c r="L57" s="19">
        <v>4907.38</v>
      </c>
    </row>
    <row r="58" spans="2:12" ht="12.75">
      <c r="B58" s="6" t="s">
        <v>10</v>
      </c>
      <c r="C58" s="9" t="s">
        <v>336</v>
      </c>
      <c r="D58" s="4">
        <f t="shared" si="10"/>
        <v>2</v>
      </c>
      <c r="E58" s="4">
        <v>0</v>
      </c>
      <c r="F58" s="4">
        <v>0</v>
      </c>
      <c r="G58" s="4">
        <v>1</v>
      </c>
      <c r="H58" s="4">
        <v>1</v>
      </c>
      <c r="I58" s="4">
        <v>0</v>
      </c>
      <c r="J58" s="4">
        <v>0</v>
      </c>
      <c r="K58" s="4">
        <v>0</v>
      </c>
      <c r="L58" s="19">
        <v>5350</v>
      </c>
    </row>
    <row r="59" spans="2:12" ht="12.75">
      <c r="B59" s="6" t="s">
        <v>375</v>
      </c>
      <c r="C59" s="9" t="s">
        <v>336</v>
      </c>
      <c r="D59" s="4">
        <f t="shared" si="10"/>
        <v>3</v>
      </c>
      <c r="E59" s="4">
        <v>1</v>
      </c>
      <c r="F59" s="4">
        <v>1</v>
      </c>
      <c r="G59" s="4">
        <v>0</v>
      </c>
      <c r="H59" s="4">
        <v>1</v>
      </c>
      <c r="I59" s="4">
        <v>0</v>
      </c>
      <c r="J59" s="4">
        <v>0</v>
      </c>
      <c r="K59" s="4">
        <v>0</v>
      </c>
      <c r="L59" s="19">
        <v>4174.33</v>
      </c>
    </row>
    <row r="60" spans="2:12" ht="12.75">
      <c r="B60" s="6" t="s">
        <v>106</v>
      </c>
      <c r="C60" s="9" t="s">
        <v>336</v>
      </c>
      <c r="D60" s="4">
        <f t="shared" si="10"/>
        <v>2</v>
      </c>
      <c r="E60" s="4">
        <v>0</v>
      </c>
      <c r="F60" s="4">
        <v>1</v>
      </c>
      <c r="G60" s="4">
        <v>1</v>
      </c>
      <c r="H60" s="4">
        <v>0</v>
      </c>
      <c r="I60" s="4">
        <v>0</v>
      </c>
      <c r="J60" s="4">
        <v>0</v>
      </c>
      <c r="K60" s="4">
        <v>0</v>
      </c>
      <c r="L60" s="19">
        <v>4002.5</v>
      </c>
    </row>
    <row r="61" spans="2:12" ht="12.75">
      <c r="B61" s="6" t="s">
        <v>321</v>
      </c>
      <c r="C61" s="9" t="s">
        <v>336</v>
      </c>
      <c r="D61" s="4">
        <f t="shared" si="10"/>
        <v>1</v>
      </c>
      <c r="E61" s="4">
        <v>0</v>
      </c>
      <c r="F61" s="4">
        <v>0</v>
      </c>
      <c r="G61" s="4">
        <v>1</v>
      </c>
      <c r="H61" s="4">
        <v>0</v>
      </c>
      <c r="I61" s="4">
        <v>0</v>
      </c>
      <c r="J61" s="4">
        <v>0</v>
      </c>
      <c r="K61" s="4">
        <v>0</v>
      </c>
      <c r="L61" s="19">
        <v>4800</v>
      </c>
    </row>
    <row r="62" spans="2:12" ht="12.75">
      <c r="B62" s="6" t="s">
        <v>43</v>
      </c>
      <c r="C62" s="9" t="s">
        <v>387</v>
      </c>
      <c r="D62" s="4">
        <f t="shared" si="10"/>
        <v>1</v>
      </c>
      <c r="E62" s="4">
        <v>0</v>
      </c>
      <c r="F62" s="4">
        <v>0</v>
      </c>
      <c r="G62" s="4">
        <v>1</v>
      </c>
      <c r="H62" s="4">
        <v>0</v>
      </c>
      <c r="I62" s="4">
        <v>0</v>
      </c>
      <c r="J62" s="4">
        <v>0</v>
      </c>
      <c r="K62" s="4">
        <v>0</v>
      </c>
      <c r="L62" s="19">
        <v>4000</v>
      </c>
    </row>
    <row r="63" spans="2:12" ht="12.75">
      <c r="B63" s="6" t="s">
        <v>356</v>
      </c>
      <c r="C63" s="9" t="s">
        <v>404</v>
      </c>
      <c r="D63" s="4">
        <f t="shared" si="10"/>
        <v>1</v>
      </c>
      <c r="E63" s="4">
        <v>0</v>
      </c>
      <c r="F63" s="4">
        <v>0</v>
      </c>
      <c r="G63" s="4">
        <v>1</v>
      </c>
      <c r="H63" s="4">
        <v>0</v>
      </c>
      <c r="I63" s="4">
        <v>0</v>
      </c>
      <c r="J63" s="4">
        <v>0</v>
      </c>
      <c r="K63" s="4">
        <v>0</v>
      </c>
      <c r="L63" s="19">
        <v>4000</v>
      </c>
    </row>
    <row r="64" spans="2:12" ht="12.75">
      <c r="B64" s="6" t="s">
        <v>260</v>
      </c>
      <c r="C64" s="9" t="s">
        <v>404</v>
      </c>
      <c r="D64" s="4">
        <f t="shared" si="10"/>
        <v>1</v>
      </c>
      <c r="E64" s="4">
        <v>0</v>
      </c>
      <c r="F64" s="4">
        <v>0</v>
      </c>
      <c r="G64" s="4">
        <v>1</v>
      </c>
      <c r="H64" s="4">
        <v>0</v>
      </c>
      <c r="I64" s="4">
        <v>0</v>
      </c>
      <c r="J64" s="4">
        <v>0</v>
      </c>
      <c r="K64" s="4">
        <v>0</v>
      </c>
      <c r="L64" s="19">
        <v>4500</v>
      </c>
    </row>
    <row r="65" spans="2:12" ht="12.75">
      <c r="B65" s="6" t="s">
        <v>216</v>
      </c>
      <c r="C65" s="9" t="s">
        <v>404</v>
      </c>
      <c r="D65" s="4">
        <f t="shared" si="10"/>
        <v>1</v>
      </c>
      <c r="E65" s="4">
        <v>0</v>
      </c>
      <c r="F65" s="4">
        <v>0</v>
      </c>
      <c r="G65" s="4">
        <v>1</v>
      </c>
      <c r="H65" s="4">
        <v>0</v>
      </c>
      <c r="I65" s="4">
        <v>0</v>
      </c>
      <c r="J65" s="4">
        <v>0</v>
      </c>
      <c r="K65" s="4">
        <v>0</v>
      </c>
      <c r="L65" s="19">
        <v>4500</v>
      </c>
    </row>
    <row r="66" spans="2:12" ht="12.75">
      <c r="B66" s="6" t="s">
        <v>197</v>
      </c>
      <c r="C66" s="9" t="s">
        <v>404</v>
      </c>
      <c r="D66" s="4">
        <f t="shared" si="10"/>
        <v>1</v>
      </c>
      <c r="E66" s="4">
        <v>0</v>
      </c>
      <c r="F66" s="4">
        <v>0</v>
      </c>
      <c r="G66" s="4">
        <v>1</v>
      </c>
      <c r="H66" s="4">
        <v>0</v>
      </c>
      <c r="I66" s="4">
        <v>0</v>
      </c>
      <c r="J66" s="4">
        <v>0</v>
      </c>
      <c r="K66" s="4">
        <v>0</v>
      </c>
      <c r="L66" s="19">
        <v>4500</v>
      </c>
    </row>
    <row r="67" spans="2:12" ht="12.75">
      <c r="B67" s="6" t="s">
        <v>303</v>
      </c>
      <c r="C67" s="9" t="s">
        <v>404</v>
      </c>
      <c r="D67" s="4">
        <f t="shared" si="10"/>
        <v>1</v>
      </c>
      <c r="E67" s="4">
        <v>0</v>
      </c>
      <c r="F67" s="4">
        <v>0</v>
      </c>
      <c r="G67" s="4">
        <v>1</v>
      </c>
      <c r="H67" s="4">
        <v>0</v>
      </c>
      <c r="I67" s="4">
        <v>0</v>
      </c>
      <c r="J67" s="4">
        <v>0</v>
      </c>
      <c r="K67" s="4">
        <v>0</v>
      </c>
      <c r="L67" s="19">
        <v>4500</v>
      </c>
    </row>
    <row r="68" spans="2:12" ht="12.75">
      <c r="B68" s="6" t="s">
        <v>56</v>
      </c>
      <c r="C68" s="9" t="s">
        <v>404</v>
      </c>
      <c r="D68" s="4">
        <f t="shared" si="10"/>
        <v>1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19">
        <v>3723</v>
      </c>
    </row>
    <row r="69" spans="2:12" ht="25.5">
      <c r="B69" s="6" t="s">
        <v>344</v>
      </c>
      <c r="C69" s="9" t="s">
        <v>404</v>
      </c>
      <c r="D69" s="4">
        <f t="shared" si="10"/>
        <v>1</v>
      </c>
      <c r="E69" s="4">
        <v>0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19">
        <v>3723</v>
      </c>
    </row>
    <row r="70" spans="2:12" ht="25.5">
      <c r="B70" s="6" t="s">
        <v>238</v>
      </c>
      <c r="C70" s="9" t="s">
        <v>81</v>
      </c>
      <c r="D70" s="4">
        <f t="shared" si="10"/>
        <v>1</v>
      </c>
      <c r="E70" s="4">
        <v>0</v>
      </c>
      <c r="F70" s="4">
        <v>0</v>
      </c>
      <c r="G70" s="4">
        <v>0</v>
      </c>
      <c r="H70" s="4">
        <v>1</v>
      </c>
      <c r="I70" s="4">
        <v>0</v>
      </c>
      <c r="J70" s="4">
        <v>0</v>
      </c>
      <c r="K70" s="4">
        <v>0</v>
      </c>
      <c r="L70" s="19">
        <v>5500</v>
      </c>
    </row>
    <row r="71" spans="2:12" ht="38.25">
      <c r="B71" s="6" t="s">
        <v>138</v>
      </c>
      <c r="C71" s="9" t="s">
        <v>293</v>
      </c>
      <c r="D71" s="4">
        <f t="shared" si="10"/>
        <v>1</v>
      </c>
      <c r="E71" s="4">
        <v>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19">
        <v>3723</v>
      </c>
    </row>
    <row r="72" spans="2:12" ht="12.75">
      <c r="B72" s="6" t="s">
        <v>107</v>
      </c>
      <c r="C72" s="9" t="s">
        <v>96</v>
      </c>
      <c r="D72" s="4">
        <f t="shared" si="10"/>
        <v>1</v>
      </c>
      <c r="E72" s="4">
        <v>0</v>
      </c>
      <c r="F72" s="4">
        <v>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19">
        <v>3750</v>
      </c>
    </row>
    <row r="73" spans="2:12" ht="25.5">
      <c r="B73" s="6" t="s">
        <v>363</v>
      </c>
      <c r="C73" s="9" t="s">
        <v>262</v>
      </c>
      <c r="D73" s="4">
        <f t="shared" si="10"/>
        <v>1</v>
      </c>
      <c r="E73" s="4">
        <v>0</v>
      </c>
      <c r="F73" s="4">
        <v>0</v>
      </c>
      <c r="G73" s="4">
        <v>1</v>
      </c>
      <c r="H73" s="4">
        <v>0</v>
      </c>
      <c r="I73" s="4">
        <v>0</v>
      </c>
      <c r="J73" s="4">
        <v>0</v>
      </c>
      <c r="K73" s="4">
        <v>0</v>
      </c>
      <c r="L73" s="19">
        <v>4000</v>
      </c>
    </row>
    <row r="74" spans="2:12" ht="25.5">
      <c r="B74" s="6" t="s">
        <v>363</v>
      </c>
      <c r="C74" s="9" t="s">
        <v>352</v>
      </c>
      <c r="D74" s="4">
        <f t="shared" si="10"/>
        <v>2</v>
      </c>
      <c r="E74" s="4">
        <v>0</v>
      </c>
      <c r="F74" s="4">
        <v>1</v>
      </c>
      <c r="G74" s="4">
        <v>1</v>
      </c>
      <c r="H74" s="4">
        <v>0</v>
      </c>
      <c r="I74" s="4">
        <v>0</v>
      </c>
      <c r="J74" s="4">
        <v>0</v>
      </c>
      <c r="K74" s="4">
        <v>0</v>
      </c>
      <c r="L74" s="19">
        <v>4032</v>
      </c>
    </row>
    <row r="75" spans="2:12" ht="25.5">
      <c r="B75" s="6" t="s">
        <v>3</v>
      </c>
      <c r="C75" s="9" t="s">
        <v>125</v>
      </c>
      <c r="D75" s="4">
        <f t="shared" si="10"/>
        <v>2</v>
      </c>
      <c r="E75" s="4">
        <v>0</v>
      </c>
      <c r="F75" s="4">
        <v>1</v>
      </c>
      <c r="G75" s="4">
        <v>1</v>
      </c>
      <c r="H75" s="4">
        <v>0</v>
      </c>
      <c r="I75" s="4">
        <v>0</v>
      </c>
      <c r="J75" s="4">
        <v>0</v>
      </c>
      <c r="K75" s="4">
        <v>0</v>
      </c>
      <c r="L75" s="19">
        <v>3861.5</v>
      </c>
    </row>
    <row r="76" spans="2:12" ht="12.75">
      <c r="B76" s="6" t="s">
        <v>93</v>
      </c>
      <c r="C76" s="9" t="s">
        <v>156</v>
      </c>
      <c r="D76" s="4">
        <f t="shared" si="10"/>
        <v>5</v>
      </c>
      <c r="E76" s="4">
        <v>3</v>
      </c>
      <c r="F76" s="4">
        <v>1</v>
      </c>
      <c r="G76" s="4">
        <v>1</v>
      </c>
      <c r="H76" s="4">
        <v>0</v>
      </c>
      <c r="I76" s="4">
        <v>0</v>
      </c>
      <c r="J76" s="4">
        <v>0</v>
      </c>
      <c r="K76" s="4">
        <v>0</v>
      </c>
      <c r="L76" s="19">
        <v>3656.4</v>
      </c>
    </row>
    <row r="77" spans="2:12" ht="12.75">
      <c r="B77" s="6" t="s">
        <v>37</v>
      </c>
      <c r="C77" s="9" t="s">
        <v>156</v>
      </c>
      <c r="D77" s="4">
        <f t="shared" si="10"/>
        <v>1</v>
      </c>
      <c r="E77" s="4">
        <v>0</v>
      </c>
      <c r="F77" s="4">
        <v>1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19">
        <v>3723</v>
      </c>
    </row>
    <row r="78" spans="2:12" ht="12.75">
      <c r="B78" s="6" t="s">
        <v>364</v>
      </c>
      <c r="C78" s="9" t="s">
        <v>156</v>
      </c>
      <c r="D78" s="4">
        <f t="shared" si="10"/>
        <v>1</v>
      </c>
      <c r="E78" s="4">
        <v>1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19">
        <v>3723</v>
      </c>
    </row>
    <row r="79" spans="2:12" ht="12.75">
      <c r="B79" s="6" t="s">
        <v>160</v>
      </c>
      <c r="C79" s="9" t="s">
        <v>213</v>
      </c>
      <c r="D79" s="4">
        <f t="shared" si="10"/>
        <v>1</v>
      </c>
      <c r="E79" s="4">
        <v>0</v>
      </c>
      <c r="F79" s="4">
        <v>1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19">
        <v>3725</v>
      </c>
    </row>
    <row r="80" spans="2:12" ht="12.75">
      <c r="B80" s="6" t="s">
        <v>83</v>
      </c>
      <c r="C80" s="9" t="s">
        <v>213</v>
      </c>
      <c r="D80" s="4">
        <f aca="true" t="shared" si="12" ref="D80:D143">SUM(E80:K80)</f>
        <v>1</v>
      </c>
      <c r="E80" s="4">
        <v>0</v>
      </c>
      <c r="F80" s="4">
        <v>1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19">
        <v>3932</v>
      </c>
    </row>
    <row r="81" spans="2:12" ht="12.75">
      <c r="B81" s="6" t="s">
        <v>371</v>
      </c>
      <c r="C81" s="9" t="s">
        <v>213</v>
      </c>
      <c r="D81" s="4">
        <f t="shared" si="12"/>
        <v>2</v>
      </c>
      <c r="E81" s="4">
        <v>0</v>
      </c>
      <c r="F81" s="4">
        <v>1</v>
      </c>
      <c r="G81" s="4">
        <v>1</v>
      </c>
      <c r="H81" s="4">
        <v>0</v>
      </c>
      <c r="I81" s="4">
        <v>0</v>
      </c>
      <c r="J81" s="4">
        <v>0</v>
      </c>
      <c r="K81" s="4">
        <v>0</v>
      </c>
      <c r="L81" s="19">
        <v>4142.78</v>
      </c>
    </row>
    <row r="82" spans="2:12" ht="12.75">
      <c r="B82" s="6" t="s">
        <v>225</v>
      </c>
      <c r="C82" s="9" t="s">
        <v>116</v>
      </c>
      <c r="D82" s="4">
        <f t="shared" si="12"/>
        <v>1</v>
      </c>
      <c r="E82" s="4">
        <v>0</v>
      </c>
      <c r="F82" s="4">
        <v>1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19">
        <v>3723</v>
      </c>
    </row>
    <row r="83" spans="2:12" ht="25.5">
      <c r="B83" s="6" t="s">
        <v>164</v>
      </c>
      <c r="C83" s="9" t="s">
        <v>202</v>
      </c>
      <c r="D83" s="4">
        <f t="shared" si="12"/>
        <v>1</v>
      </c>
      <c r="E83" s="4">
        <v>0</v>
      </c>
      <c r="F83" s="4">
        <v>0</v>
      </c>
      <c r="G83" s="4">
        <v>1</v>
      </c>
      <c r="H83" s="4">
        <v>0</v>
      </c>
      <c r="I83" s="4">
        <v>0</v>
      </c>
      <c r="J83" s="4">
        <v>0</v>
      </c>
      <c r="K83" s="4">
        <v>0</v>
      </c>
      <c r="L83" s="19">
        <v>4250</v>
      </c>
    </row>
    <row r="84" spans="2:12" ht="25.5">
      <c r="B84" s="6" t="s">
        <v>17</v>
      </c>
      <c r="C84" s="9" t="s">
        <v>224</v>
      </c>
      <c r="D84" s="4">
        <f t="shared" si="12"/>
        <v>1</v>
      </c>
      <c r="E84" s="4">
        <v>0</v>
      </c>
      <c r="F84" s="4">
        <v>0</v>
      </c>
      <c r="G84" s="4">
        <v>1</v>
      </c>
      <c r="H84" s="4">
        <v>0</v>
      </c>
      <c r="I84" s="4">
        <v>0</v>
      </c>
      <c r="J84" s="4">
        <v>0</v>
      </c>
      <c r="K84" s="4">
        <v>0</v>
      </c>
      <c r="L84" s="19">
        <v>4200</v>
      </c>
    </row>
    <row r="85" spans="2:12" ht="12.75">
      <c r="B85" s="6" t="s">
        <v>391</v>
      </c>
      <c r="C85" s="9" t="s">
        <v>224</v>
      </c>
      <c r="D85" s="4">
        <f t="shared" si="12"/>
        <v>2</v>
      </c>
      <c r="E85" s="4">
        <v>0</v>
      </c>
      <c r="F85" s="4">
        <v>1</v>
      </c>
      <c r="G85" s="4">
        <v>0</v>
      </c>
      <c r="H85" s="4">
        <v>1</v>
      </c>
      <c r="I85" s="4">
        <v>0</v>
      </c>
      <c r="J85" s="4">
        <v>0</v>
      </c>
      <c r="K85" s="4">
        <v>0</v>
      </c>
      <c r="L85" s="19">
        <v>4770</v>
      </c>
    </row>
    <row r="86" spans="2:12" ht="25.5">
      <c r="B86" s="6" t="s">
        <v>131</v>
      </c>
      <c r="C86" s="9" t="s">
        <v>224</v>
      </c>
      <c r="D86" s="4">
        <f t="shared" si="12"/>
        <v>2</v>
      </c>
      <c r="E86" s="4">
        <v>0</v>
      </c>
      <c r="F86" s="4">
        <v>1</v>
      </c>
      <c r="G86" s="4">
        <v>0</v>
      </c>
      <c r="H86" s="4">
        <v>0</v>
      </c>
      <c r="I86" s="4">
        <v>0</v>
      </c>
      <c r="J86" s="4">
        <v>1</v>
      </c>
      <c r="K86" s="4">
        <v>0</v>
      </c>
      <c r="L86" s="19">
        <v>7900</v>
      </c>
    </row>
    <row r="87" spans="2:12" ht="12.75">
      <c r="B87" s="6" t="s">
        <v>145</v>
      </c>
      <c r="C87" s="9" t="s">
        <v>45</v>
      </c>
      <c r="D87" s="4">
        <f t="shared" si="12"/>
        <v>89</v>
      </c>
      <c r="E87" s="4">
        <v>38</v>
      </c>
      <c r="F87" s="4">
        <v>42</v>
      </c>
      <c r="G87" s="4">
        <v>8</v>
      </c>
      <c r="H87" s="4">
        <v>1</v>
      </c>
      <c r="I87" s="4">
        <v>0</v>
      </c>
      <c r="J87" s="4">
        <v>0</v>
      </c>
      <c r="K87" s="4">
        <v>0</v>
      </c>
      <c r="L87" s="19">
        <v>3820.06</v>
      </c>
    </row>
    <row r="88" spans="2:12" ht="25.5">
      <c r="B88" s="6" t="s">
        <v>392</v>
      </c>
      <c r="C88" s="9" t="s">
        <v>45</v>
      </c>
      <c r="D88" s="4">
        <f t="shared" si="12"/>
        <v>4</v>
      </c>
      <c r="E88" s="4">
        <v>2</v>
      </c>
      <c r="F88" s="4">
        <v>2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19">
        <v>3762</v>
      </c>
    </row>
    <row r="89" spans="2:12" ht="12.75">
      <c r="B89" s="6" t="s">
        <v>376</v>
      </c>
      <c r="C89" s="9" t="s">
        <v>45</v>
      </c>
      <c r="D89" s="4">
        <f t="shared" si="12"/>
        <v>1</v>
      </c>
      <c r="E89" s="4">
        <v>0</v>
      </c>
      <c r="F89" s="4">
        <v>1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19">
        <v>3800</v>
      </c>
    </row>
    <row r="90" spans="2:12" ht="12.75">
      <c r="B90" s="6" t="s">
        <v>395</v>
      </c>
      <c r="C90" s="9" t="s">
        <v>5</v>
      </c>
      <c r="D90" s="4">
        <f t="shared" si="12"/>
        <v>3</v>
      </c>
      <c r="E90" s="4">
        <v>1</v>
      </c>
      <c r="F90" s="4">
        <v>0</v>
      </c>
      <c r="G90" s="4">
        <v>0</v>
      </c>
      <c r="H90" s="4">
        <v>1</v>
      </c>
      <c r="I90" s="4">
        <v>0</v>
      </c>
      <c r="J90" s="4">
        <v>1</v>
      </c>
      <c r="K90" s="4">
        <v>0</v>
      </c>
      <c r="L90" s="19">
        <v>6434.33</v>
      </c>
    </row>
    <row r="91" spans="2:12" ht="12.75">
      <c r="B91" s="6" t="s">
        <v>286</v>
      </c>
      <c r="C91" s="9" t="s">
        <v>69</v>
      </c>
      <c r="D91" s="4">
        <f t="shared" si="12"/>
        <v>47</v>
      </c>
      <c r="E91" s="4">
        <v>47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19">
        <v>3723</v>
      </c>
    </row>
    <row r="92" spans="2:12" ht="12.75">
      <c r="B92" s="6" t="s">
        <v>77</v>
      </c>
      <c r="C92" s="9" t="s">
        <v>69</v>
      </c>
      <c r="D92" s="4">
        <f t="shared" si="12"/>
        <v>3</v>
      </c>
      <c r="E92" s="4">
        <v>0</v>
      </c>
      <c r="F92" s="4">
        <v>0</v>
      </c>
      <c r="G92" s="4">
        <v>0</v>
      </c>
      <c r="H92" s="4">
        <v>3</v>
      </c>
      <c r="I92" s="4">
        <v>0</v>
      </c>
      <c r="J92" s="4">
        <v>0</v>
      </c>
      <c r="K92" s="4">
        <v>0</v>
      </c>
      <c r="L92" s="19">
        <v>5504.67</v>
      </c>
    </row>
    <row r="93" spans="2:12" ht="12.75">
      <c r="B93" s="6" t="s">
        <v>109</v>
      </c>
      <c r="C93" s="9" t="s">
        <v>358</v>
      </c>
      <c r="D93" s="4">
        <f t="shared" si="12"/>
        <v>1</v>
      </c>
      <c r="E93" s="4">
        <v>0</v>
      </c>
      <c r="F93" s="4">
        <v>1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19">
        <v>3800</v>
      </c>
    </row>
    <row r="94" spans="2:12" ht="12.75">
      <c r="B94" s="6" t="s">
        <v>108</v>
      </c>
      <c r="C94" s="9" t="s">
        <v>175</v>
      </c>
      <c r="D94" s="4">
        <f t="shared" si="12"/>
        <v>2</v>
      </c>
      <c r="E94" s="4">
        <v>1</v>
      </c>
      <c r="F94" s="4">
        <v>0</v>
      </c>
      <c r="G94" s="4">
        <v>1</v>
      </c>
      <c r="H94" s="4">
        <v>0</v>
      </c>
      <c r="I94" s="4">
        <v>0</v>
      </c>
      <c r="J94" s="4">
        <v>0</v>
      </c>
      <c r="K94" s="4">
        <v>0</v>
      </c>
      <c r="L94" s="19">
        <v>4331.5</v>
      </c>
    </row>
    <row r="95" spans="2:12" ht="12.75">
      <c r="B95" s="6" t="s">
        <v>207</v>
      </c>
      <c r="C95" s="9" t="s">
        <v>314</v>
      </c>
      <c r="D95" s="4">
        <f t="shared" si="12"/>
        <v>1</v>
      </c>
      <c r="E95" s="4">
        <v>0</v>
      </c>
      <c r="F95" s="4">
        <v>1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19">
        <v>3900</v>
      </c>
    </row>
    <row r="96" spans="2:12" ht="12.75">
      <c r="B96" s="6" t="s">
        <v>239</v>
      </c>
      <c r="C96" s="9" t="s">
        <v>314</v>
      </c>
      <c r="D96" s="4">
        <f t="shared" si="12"/>
        <v>5</v>
      </c>
      <c r="E96" s="4">
        <v>2</v>
      </c>
      <c r="F96" s="4">
        <v>3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19">
        <v>3640.4</v>
      </c>
    </row>
    <row r="97" spans="2:12" ht="12.75">
      <c r="B97" s="6" t="s">
        <v>240</v>
      </c>
      <c r="C97" s="9" t="s">
        <v>403</v>
      </c>
      <c r="D97" s="4">
        <f t="shared" si="12"/>
        <v>5</v>
      </c>
      <c r="E97" s="4">
        <v>2</v>
      </c>
      <c r="F97" s="4">
        <v>2</v>
      </c>
      <c r="G97" s="4">
        <v>1</v>
      </c>
      <c r="H97" s="4">
        <v>0</v>
      </c>
      <c r="I97" s="4">
        <v>0</v>
      </c>
      <c r="J97" s="4">
        <v>0</v>
      </c>
      <c r="K97" s="4">
        <v>0</v>
      </c>
      <c r="L97" s="19">
        <v>3879.4</v>
      </c>
    </row>
    <row r="98" spans="2:12" ht="12.75">
      <c r="B98" s="6" t="s">
        <v>402</v>
      </c>
      <c r="C98" s="9" t="s">
        <v>372</v>
      </c>
      <c r="D98" s="4">
        <f t="shared" si="12"/>
        <v>2</v>
      </c>
      <c r="E98" s="4">
        <v>2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19">
        <v>3723</v>
      </c>
    </row>
    <row r="99" spans="2:17" ht="15" customHeight="1">
      <c r="B99" s="10" t="s">
        <v>16</v>
      </c>
      <c r="C99" s="21"/>
      <c r="D99" s="22">
        <f t="shared" si="12"/>
        <v>219</v>
      </c>
      <c r="E99" s="22">
        <f aca="true" t="shared" si="13" ref="E99:K99">SUM(E52:E98)</f>
        <v>103</v>
      </c>
      <c r="F99" s="22">
        <f t="shared" si="13"/>
        <v>72</v>
      </c>
      <c r="G99" s="22">
        <f t="shared" si="13"/>
        <v>28</v>
      </c>
      <c r="H99" s="22">
        <f t="shared" si="13"/>
        <v>14</v>
      </c>
      <c r="I99" s="22">
        <f t="shared" si="13"/>
        <v>0</v>
      </c>
      <c r="J99" s="22">
        <f t="shared" si="13"/>
        <v>2</v>
      </c>
      <c r="K99" s="22">
        <f t="shared" si="13"/>
        <v>0</v>
      </c>
      <c r="L99" s="20">
        <v>3995.465433789954</v>
      </c>
      <c r="M99" s="13">
        <f>SUM(M52:M98)</f>
        <v>0</v>
      </c>
      <c r="N99" s="13"/>
      <c r="O99" s="13"/>
      <c r="P99" s="13"/>
      <c r="Q99" s="13"/>
    </row>
    <row r="100" spans="2:12" ht="12.75">
      <c r="B100" s="6" t="s">
        <v>118</v>
      </c>
      <c r="C100" s="9" t="s">
        <v>36</v>
      </c>
      <c r="D100" s="4">
        <f t="shared" si="12"/>
        <v>1</v>
      </c>
      <c r="E100" s="4">
        <v>0</v>
      </c>
      <c r="F100" s="4">
        <v>0</v>
      </c>
      <c r="G100" s="4">
        <v>0</v>
      </c>
      <c r="H100" s="4">
        <v>0</v>
      </c>
      <c r="I100" s="4">
        <v>1</v>
      </c>
      <c r="J100" s="4">
        <v>0</v>
      </c>
      <c r="K100" s="4">
        <v>0</v>
      </c>
      <c r="L100" s="19">
        <v>7700</v>
      </c>
    </row>
    <row r="101" spans="2:12" ht="12.75">
      <c r="B101" s="6" t="s">
        <v>124</v>
      </c>
      <c r="C101" s="9" t="s">
        <v>36</v>
      </c>
      <c r="D101" s="4">
        <f t="shared" si="12"/>
        <v>5</v>
      </c>
      <c r="E101" s="4">
        <v>0</v>
      </c>
      <c r="F101" s="4">
        <v>3</v>
      </c>
      <c r="G101" s="4">
        <v>1</v>
      </c>
      <c r="H101" s="4">
        <v>1</v>
      </c>
      <c r="I101" s="4">
        <v>0</v>
      </c>
      <c r="J101" s="4">
        <v>0</v>
      </c>
      <c r="K101" s="4">
        <v>0</v>
      </c>
      <c r="L101" s="19">
        <v>4314.6</v>
      </c>
    </row>
    <row r="102" spans="2:12" ht="25.5">
      <c r="B102" s="6" t="s">
        <v>302</v>
      </c>
      <c r="C102" s="9" t="s">
        <v>408</v>
      </c>
      <c r="D102" s="4">
        <f t="shared" si="12"/>
        <v>1</v>
      </c>
      <c r="E102" s="4">
        <v>0</v>
      </c>
      <c r="F102" s="4">
        <v>0</v>
      </c>
      <c r="G102" s="4">
        <v>1</v>
      </c>
      <c r="H102" s="4">
        <v>0</v>
      </c>
      <c r="I102" s="4">
        <v>0</v>
      </c>
      <c r="J102" s="4">
        <v>0</v>
      </c>
      <c r="K102" s="4">
        <v>0</v>
      </c>
      <c r="L102" s="19">
        <v>4402</v>
      </c>
    </row>
    <row r="103" spans="2:12" ht="12.75">
      <c r="B103" s="6" t="s">
        <v>12</v>
      </c>
      <c r="C103" s="9" t="s">
        <v>317</v>
      </c>
      <c r="D103" s="4">
        <f t="shared" si="12"/>
        <v>2</v>
      </c>
      <c r="E103" s="4">
        <v>2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19">
        <v>3723</v>
      </c>
    </row>
    <row r="104" spans="2:12" ht="12.75">
      <c r="B104" s="6" t="s">
        <v>104</v>
      </c>
      <c r="C104" s="9" t="s">
        <v>80</v>
      </c>
      <c r="D104" s="4">
        <f t="shared" si="12"/>
        <v>1</v>
      </c>
      <c r="E104" s="4">
        <v>0</v>
      </c>
      <c r="F104" s="4">
        <v>1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19">
        <v>3723</v>
      </c>
    </row>
    <row r="105" spans="2:12" ht="12.75">
      <c r="B105" s="6" t="s">
        <v>365</v>
      </c>
      <c r="C105" s="9" t="s">
        <v>80</v>
      </c>
      <c r="D105" s="4">
        <f t="shared" si="12"/>
        <v>1</v>
      </c>
      <c r="E105" s="4">
        <v>0</v>
      </c>
      <c r="F105" s="4">
        <v>1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19">
        <v>3800</v>
      </c>
    </row>
    <row r="106" spans="2:12" ht="25.5">
      <c r="B106" s="6" t="s">
        <v>330</v>
      </c>
      <c r="C106" s="9" t="s">
        <v>242</v>
      </c>
      <c r="D106" s="4">
        <f t="shared" si="12"/>
        <v>1</v>
      </c>
      <c r="E106" s="4">
        <v>1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19">
        <v>3723</v>
      </c>
    </row>
    <row r="107" spans="2:12" ht="12.75">
      <c r="B107" s="6" t="s">
        <v>322</v>
      </c>
      <c r="C107" s="9" t="s">
        <v>242</v>
      </c>
      <c r="D107" s="4">
        <f t="shared" si="12"/>
        <v>2</v>
      </c>
      <c r="E107" s="4">
        <v>2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19">
        <v>3723</v>
      </c>
    </row>
    <row r="108" spans="2:12" ht="12.75">
      <c r="B108" s="6" t="s">
        <v>191</v>
      </c>
      <c r="C108" s="9" t="s">
        <v>242</v>
      </c>
      <c r="D108" s="4">
        <f t="shared" si="12"/>
        <v>1</v>
      </c>
      <c r="E108" s="4">
        <v>1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19">
        <v>3723</v>
      </c>
    </row>
    <row r="109" spans="2:12" ht="12.75">
      <c r="B109" s="6" t="s">
        <v>19</v>
      </c>
      <c r="C109" s="9" t="s">
        <v>242</v>
      </c>
      <c r="D109" s="4">
        <f t="shared" si="12"/>
        <v>7</v>
      </c>
      <c r="E109" s="4">
        <v>3</v>
      </c>
      <c r="F109" s="4">
        <v>4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19">
        <v>3479.28</v>
      </c>
    </row>
    <row r="110" spans="2:12" ht="12.75">
      <c r="B110" s="6" t="s">
        <v>304</v>
      </c>
      <c r="C110" s="9" t="s">
        <v>389</v>
      </c>
      <c r="D110" s="4">
        <f t="shared" si="12"/>
        <v>1</v>
      </c>
      <c r="E110" s="4">
        <v>1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19">
        <v>3723</v>
      </c>
    </row>
    <row r="111" spans="2:12" ht="12.75">
      <c r="B111" s="6" t="s">
        <v>380</v>
      </c>
      <c r="C111" s="9" t="s">
        <v>232</v>
      </c>
      <c r="D111" s="4">
        <f t="shared" si="12"/>
        <v>1</v>
      </c>
      <c r="E111" s="4">
        <v>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19">
        <v>3723</v>
      </c>
    </row>
    <row r="112" spans="2:12" ht="25.5">
      <c r="B112" s="6" t="s">
        <v>370</v>
      </c>
      <c r="C112" s="9" t="s">
        <v>232</v>
      </c>
      <c r="D112" s="4">
        <f t="shared" si="12"/>
        <v>4</v>
      </c>
      <c r="E112" s="4">
        <v>2</v>
      </c>
      <c r="F112" s="4">
        <v>1</v>
      </c>
      <c r="G112" s="4">
        <v>1</v>
      </c>
      <c r="H112" s="4">
        <v>0</v>
      </c>
      <c r="I112" s="4">
        <v>0</v>
      </c>
      <c r="J112" s="4">
        <v>0</v>
      </c>
      <c r="K112" s="4">
        <v>0</v>
      </c>
      <c r="L112" s="19">
        <v>3961</v>
      </c>
    </row>
    <row r="113" spans="2:12" ht="12.75">
      <c r="B113" s="6" t="s">
        <v>233</v>
      </c>
      <c r="C113" s="9" t="s">
        <v>232</v>
      </c>
      <c r="D113" s="4">
        <f t="shared" si="12"/>
        <v>1</v>
      </c>
      <c r="E113" s="4">
        <v>1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19">
        <v>3723</v>
      </c>
    </row>
    <row r="114" spans="2:12" ht="12.75">
      <c r="B114" s="6" t="s">
        <v>209</v>
      </c>
      <c r="C114" s="9" t="s">
        <v>188</v>
      </c>
      <c r="D114" s="4">
        <f t="shared" si="12"/>
        <v>1</v>
      </c>
      <c r="E114" s="4">
        <v>0</v>
      </c>
      <c r="F114" s="4">
        <v>1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19">
        <v>3723</v>
      </c>
    </row>
    <row r="115" spans="2:12" ht="12.75">
      <c r="B115" s="6" t="s">
        <v>195</v>
      </c>
      <c r="C115" s="9" t="s">
        <v>311</v>
      </c>
      <c r="D115" s="4">
        <f t="shared" si="12"/>
        <v>2</v>
      </c>
      <c r="E115" s="4">
        <v>0</v>
      </c>
      <c r="F115" s="4">
        <v>1</v>
      </c>
      <c r="G115" s="4">
        <v>1</v>
      </c>
      <c r="H115" s="4">
        <v>0</v>
      </c>
      <c r="I115" s="4">
        <v>0</v>
      </c>
      <c r="J115" s="4">
        <v>0</v>
      </c>
      <c r="K115" s="4">
        <v>0</v>
      </c>
      <c r="L115" s="19">
        <v>3861.5</v>
      </c>
    </row>
    <row r="116" spans="2:12" ht="12.75">
      <c r="B116" s="6" t="s">
        <v>66</v>
      </c>
      <c r="C116" s="9" t="s">
        <v>204</v>
      </c>
      <c r="D116" s="4">
        <f t="shared" si="12"/>
        <v>1</v>
      </c>
      <c r="E116" s="4">
        <v>0</v>
      </c>
      <c r="F116" s="4">
        <v>0</v>
      </c>
      <c r="G116" s="4">
        <v>1</v>
      </c>
      <c r="H116" s="4">
        <v>0</v>
      </c>
      <c r="I116" s="4">
        <v>0</v>
      </c>
      <c r="J116" s="4">
        <v>0</v>
      </c>
      <c r="K116" s="4">
        <v>0</v>
      </c>
      <c r="L116" s="19">
        <v>4500</v>
      </c>
    </row>
    <row r="117" spans="2:12" ht="12.75">
      <c r="B117" s="6" t="s">
        <v>297</v>
      </c>
      <c r="C117" s="9" t="s">
        <v>135</v>
      </c>
      <c r="D117" s="4">
        <f t="shared" si="12"/>
        <v>2</v>
      </c>
      <c r="E117" s="4">
        <v>0</v>
      </c>
      <c r="F117" s="4">
        <v>2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19">
        <v>3723</v>
      </c>
    </row>
    <row r="118" spans="2:12" ht="12.75">
      <c r="B118" s="6" t="s">
        <v>75</v>
      </c>
      <c r="C118" s="9" t="s">
        <v>276</v>
      </c>
      <c r="D118" s="4">
        <f t="shared" si="12"/>
        <v>1</v>
      </c>
      <c r="E118" s="4">
        <v>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19">
        <v>3723</v>
      </c>
    </row>
    <row r="119" spans="2:12" ht="12.75">
      <c r="B119" s="6" t="s">
        <v>268</v>
      </c>
      <c r="C119" s="9" t="s">
        <v>70</v>
      </c>
      <c r="D119" s="4">
        <f t="shared" si="12"/>
        <v>1</v>
      </c>
      <c r="E119" s="4">
        <v>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19">
        <v>3723</v>
      </c>
    </row>
    <row r="120" spans="2:12" ht="12.75">
      <c r="B120" s="6" t="s">
        <v>318</v>
      </c>
      <c r="C120" s="9" t="s">
        <v>221</v>
      </c>
      <c r="D120" s="4">
        <f t="shared" si="12"/>
        <v>22</v>
      </c>
      <c r="E120" s="4">
        <v>7</v>
      </c>
      <c r="F120" s="4">
        <v>4</v>
      </c>
      <c r="G120" s="4">
        <v>6</v>
      </c>
      <c r="H120" s="4">
        <v>2</v>
      </c>
      <c r="I120" s="4">
        <v>2</v>
      </c>
      <c r="J120" s="4">
        <v>1</v>
      </c>
      <c r="K120" s="4">
        <v>0</v>
      </c>
      <c r="L120" s="19">
        <v>4622.5</v>
      </c>
    </row>
    <row r="121" spans="2:12" ht="38.25">
      <c r="B121" s="6" t="s">
        <v>377</v>
      </c>
      <c r="C121" s="9" t="s">
        <v>98</v>
      </c>
      <c r="D121" s="4">
        <f t="shared" si="12"/>
        <v>1</v>
      </c>
      <c r="E121" s="4">
        <v>1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19">
        <v>3723</v>
      </c>
    </row>
    <row r="122" spans="2:12" ht="12.75">
      <c r="B122" s="6" t="s">
        <v>227</v>
      </c>
      <c r="C122" s="9" t="s">
        <v>98</v>
      </c>
      <c r="D122" s="4">
        <f t="shared" si="12"/>
        <v>4</v>
      </c>
      <c r="E122" s="4">
        <v>1</v>
      </c>
      <c r="F122" s="4">
        <v>0</v>
      </c>
      <c r="G122" s="4">
        <v>2</v>
      </c>
      <c r="H122" s="4">
        <v>1</v>
      </c>
      <c r="I122" s="4">
        <v>0</v>
      </c>
      <c r="J122" s="4">
        <v>0</v>
      </c>
      <c r="K122" s="4">
        <v>0</v>
      </c>
      <c r="L122" s="19">
        <v>4284.11</v>
      </c>
    </row>
    <row r="123" spans="2:12" ht="12.75">
      <c r="B123" s="6" t="s">
        <v>47</v>
      </c>
      <c r="C123" s="9" t="s">
        <v>98</v>
      </c>
      <c r="D123" s="4">
        <f t="shared" si="12"/>
        <v>1</v>
      </c>
      <c r="E123" s="4">
        <v>0</v>
      </c>
      <c r="F123" s="4">
        <v>0</v>
      </c>
      <c r="G123" s="4">
        <v>1</v>
      </c>
      <c r="H123" s="4">
        <v>0</v>
      </c>
      <c r="I123" s="4">
        <v>0</v>
      </c>
      <c r="J123" s="4">
        <v>0</v>
      </c>
      <c r="K123" s="4">
        <v>0</v>
      </c>
      <c r="L123" s="19">
        <v>4500</v>
      </c>
    </row>
    <row r="124" spans="2:12" ht="25.5">
      <c r="B124" s="6" t="s">
        <v>157</v>
      </c>
      <c r="C124" s="9" t="s">
        <v>98</v>
      </c>
      <c r="D124" s="4">
        <f t="shared" si="12"/>
        <v>1</v>
      </c>
      <c r="E124" s="4">
        <v>0</v>
      </c>
      <c r="F124" s="4">
        <v>0</v>
      </c>
      <c r="G124" s="4">
        <v>0</v>
      </c>
      <c r="H124" s="4">
        <v>1</v>
      </c>
      <c r="I124" s="4">
        <v>0</v>
      </c>
      <c r="J124" s="4">
        <v>0</v>
      </c>
      <c r="K124" s="4">
        <v>0</v>
      </c>
      <c r="L124" s="19">
        <v>5101</v>
      </c>
    </row>
    <row r="125" spans="2:12" ht="25.5">
      <c r="B125" s="6" t="s">
        <v>4</v>
      </c>
      <c r="C125" s="9" t="s">
        <v>67</v>
      </c>
      <c r="D125" s="4">
        <f t="shared" si="12"/>
        <v>1</v>
      </c>
      <c r="E125" s="4">
        <v>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19">
        <v>3723</v>
      </c>
    </row>
    <row r="126" spans="2:12" ht="38.25">
      <c r="B126" s="6" t="s">
        <v>154</v>
      </c>
      <c r="C126" s="9" t="s">
        <v>291</v>
      </c>
      <c r="D126" s="4">
        <f t="shared" si="12"/>
        <v>1</v>
      </c>
      <c r="E126" s="4">
        <v>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19">
        <v>3723</v>
      </c>
    </row>
    <row r="127" spans="2:17" ht="15" customHeight="1">
      <c r="B127" s="10" t="s">
        <v>176</v>
      </c>
      <c r="C127" s="21"/>
      <c r="D127" s="22">
        <f t="shared" si="12"/>
        <v>68</v>
      </c>
      <c r="E127" s="22">
        <f aca="true" t="shared" si="14" ref="E127:K127">SUM(E100:E126)</f>
        <v>27</v>
      </c>
      <c r="F127" s="22">
        <f t="shared" si="14"/>
        <v>18</v>
      </c>
      <c r="G127" s="22">
        <f t="shared" si="14"/>
        <v>14</v>
      </c>
      <c r="H127" s="22">
        <f t="shared" si="14"/>
        <v>5</v>
      </c>
      <c r="I127" s="22">
        <f t="shared" si="14"/>
        <v>3</v>
      </c>
      <c r="J127" s="22">
        <f t="shared" si="14"/>
        <v>1</v>
      </c>
      <c r="K127" s="22">
        <f t="shared" si="14"/>
        <v>0</v>
      </c>
      <c r="L127" s="20">
        <v>4196.226470588235</v>
      </c>
      <c r="M127" s="13">
        <f>SUM(M100:M126)</f>
        <v>0</v>
      </c>
      <c r="N127" s="13"/>
      <c r="O127" s="13"/>
      <c r="P127" s="13"/>
      <c r="Q127" s="13"/>
    </row>
    <row r="128" spans="2:12" ht="25.5">
      <c r="B128" s="6" t="s">
        <v>128</v>
      </c>
      <c r="C128" s="9" t="s">
        <v>385</v>
      </c>
      <c r="D128" s="4">
        <f t="shared" si="12"/>
        <v>4</v>
      </c>
      <c r="E128" s="4">
        <v>1</v>
      </c>
      <c r="F128" s="4">
        <v>3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19">
        <v>3749.5</v>
      </c>
    </row>
    <row r="129" spans="2:12" ht="25.5">
      <c r="B129" s="6" t="s">
        <v>86</v>
      </c>
      <c r="C129" s="9" t="s">
        <v>385</v>
      </c>
      <c r="D129" s="4">
        <f t="shared" si="12"/>
        <v>1</v>
      </c>
      <c r="E129" s="4">
        <v>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19">
        <v>3723</v>
      </c>
    </row>
    <row r="130" spans="2:12" ht="25.5">
      <c r="B130" s="6" t="s">
        <v>325</v>
      </c>
      <c r="C130" s="9" t="s">
        <v>296</v>
      </c>
      <c r="D130" s="4">
        <f t="shared" si="12"/>
        <v>2</v>
      </c>
      <c r="E130" s="4">
        <v>0</v>
      </c>
      <c r="F130" s="4">
        <v>0</v>
      </c>
      <c r="G130" s="4">
        <v>2</v>
      </c>
      <c r="H130" s="4">
        <v>0</v>
      </c>
      <c r="I130" s="4">
        <v>0</v>
      </c>
      <c r="J130" s="4">
        <v>0</v>
      </c>
      <c r="K130" s="4">
        <v>0</v>
      </c>
      <c r="L130" s="19">
        <v>4000</v>
      </c>
    </row>
    <row r="131" spans="2:12" ht="12.75">
      <c r="B131" s="6" t="s">
        <v>353</v>
      </c>
      <c r="C131" s="9" t="s">
        <v>136</v>
      </c>
      <c r="D131" s="4">
        <f t="shared" si="12"/>
        <v>1</v>
      </c>
      <c r="E131" s="4">
        <v>0</v>
      </c>
      <c r="F131" s="4">
        <v>1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19">
        <v>3800</v>
      </c>
    </row>
    <row r="132" spans="2:12" ht="25.5">
      <c r="B132" s="6" t="s">
        <v>249</v>
      </c>
      <c r="C132" s="9" t="s">
        <v>151</v>
      </c>
      <c r="D132" s="4">
        <f t="shared" si="12"/>
        <v>1</v>
      </c>
      <c r="E132" s="4">
        <v>0</v>
      </c>
      <c r="F132" s="4">
        <v>1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19">
        <v>3723</v>
      </c>
    </row>
    <row r="133" spans="2:12" ht="12.75">
      <c r="B133" s="6" t="s">
        <v>301</v>
      </c>
      <c r="C133" s="9" t="s">
        <v>151</v>
      </c>
      <c r="D133" s="4">
        <f t="shared" si="12"/>
        <v>2</v>
      </c>
      <c r="E133" s="4">
        <v>0</v>
      </c>
      <c r="F133" s="4">
        <v>1</v>
      </c>
      <c r="G133" s="4">
        <v>1</v>
      </c>
      <c r="H133" s="4">
        <v>0</v>
      </c>
      <c r="I133" s="4">
        <v>0</v>
      </c>
      <c r="J133" s="4">
        <v>0</v>
      </c>
      <c r="K133" s="4">
        <v>0</v>
      </c>
      <c r="L133" s="19">
        <v>3950</v>
      </c>
    </row>
    <row r="134" spans="2:12" ht="12.75">
      <c r="B134" s="6" t="s">
        <v>88</v>
      </c>
      <c r="C134" s="9" t="s">
        <v>133</v>
      </c>
      <c r="D134" s="4">
        <f t="shared" si="12"/>
        <v>1</v>
      </c>
      <c r="E134" s="4">
        <v>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19">
        <v>3723</v>
      </c>
    </row>
    <row r="135" spans="2:12" ht="25.5">
      <c r="B135" s="6" t="s">
        <v>255</v>
      </c>
      <c r="C135" s="9" t="s">
        <v>133</v>
      </c>
      <c r="D135" s="4">
        <f t="shared" si="12"/>
        <v>1</v>
      </c>
      <c r="E135" s="4">
        <v>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19">
        <v>3723</v>
      </c>
    </row>
    <row r="136" spans="2:12" ht="12.75">
      <c r="B136" s="6" t="s">
        <v>18</v>
      </c>
      <c r="C136" s="9" t="s">
        <v>29</v>
      </c>
      <c r="D136" s="4">
        <f t="shared" si="12"/>
        <v>1</v>
      </c>
      <c r="E136" s="4">
        <v>0</v>
      </c>
      <c r="F136" s="4">
        <v>1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19">
        <v>3723</v>
      </c>
    </row>
    <row r="137" spans="2:12" ht="12.75">
      <c r="B137" s="6" t="s">
        <v>343</v>
      </c>
      <c r="C137" s="9" t="s">
        <v>29</v>
      </c>
      <c r="D137" s="4">
        <f t="shared" si="12"/>
        <v>1</v>
      </c>
      <c r="E137" s="4">
        <v>1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19">
        <v>3723</v>
      </c>
    </row>
    <row r="138" spans="2:12" ht="12.75">
      <c r="B138" s="6" t="s">
        <v>200</v>
      </c>
      <c r="C138" s="9" t="s">
        <v>29</v>
      </c>
      <c r="D138" s="4">
        <f t="shared" si="12"/>
        <v>1</v>
      </c>
      <c r="E138" s="4">
        <v>0</v>
      </c>
      <c r="F138" s="4">
        <v>0</v>
      </c>
      <c r="G138" s="4">
        <v>1</v>
      </c>
      <c r="H138" s="4">
        <v>0</v>
      </c>
      <c r="I138" s="4">
        <v>0</v>
      </c>
      <c r="J138" s="4">
        <v>0</v>
      </c>
      <c r="K138" s="4">
        <v>0</v>
      </c>
      <c r="L138" s="19">
        <v>4000</v>
      </c>
    </row>
    <row r="139" spans="2:12" ht="12.75">
      <c r="B139" s="6" t="s">
        <v>153</v>
      </c>
      <c r="C139" s="9" t="s">
        <v>29</v>
      </c>
      <c r="D139" s="4">
        <f t="shared" si="12"/>
        <v>5</v>
      </c>
      <c r="E139" s="4">
        <v>2</v>
      </c>
      <c r="F139" s="4">
        <v>3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19">
        <v>3765.2</v>
      </c>
    </row>
    <row r="140" spans="2:12" ht="12.75">
      <c r="B140" s="6" t="s">
        <v>251</v>
      </c>
      <c r="C140" s="9" t="s">
        <v>193</v>
      </c>
      <c r="D140" s="4">
        <f t="shared" si="12"/>
        <v>1</v>
      </c>
      <c r="E140" s="4">
        <v>0</v>
      </c>
      <c r="F140" s="4">
        <v>0</v>
      </c>
      <c r="G140" s="4">
        <v>1</v>
      </c>
      <c r="H140" s="4">
        <v>0</v>
      </c>
      <c r="I140" s="4">
        <v>0</v>
      </c>
      <c r="J140" s="4">
        <v>0</v>
      </c>
      <c r="K140" s="4">
        <v>0</v>
      </c>
      <c r="L140" s="19">
        <v>4000</v>
      </c>
    </row>
    <row r="141" spans="2:12" ht="12.75">
      <c r="B141" s="6" t="s">
        <v>243</v>
      </c>
      <c r="C141" s="9" t="s">
        <v>143</v>
      </c>
      <c r="D141" s="4">
        <f t="shared" si="12"/>
        <v>3</v>
      </c>
      <c r="E141" s="4">
        <v>0</v>
      </c>
      <c r="F141" s="4">
        <v>3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19">
        <v>3790</v>
      </c>
    </row>
    <row r="142" spans="2:12" ht="12.75">
      <c r="B142" s="6" t="s">
        <v>27</v>
      </c>
      <c r="C142" s="9" t="s">
        <v>143</v>
      </c>
      <c r="D142" s="4">
        <f t="shared" si="12"/>
        <v>3</v>
      </c>
      <c r="E142" s="4">
        <v>3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19">
        <v>3102.33</v>
      </c>
    </row>
    <row r="143" spans="2:17" ht="15" customHeight="1">
      <c r="B143" s="10" t="s">
        <v>323</v>
      </c>
      <c r="C143" s="21"/>
      <c r="D143" s="22">
        <f t="shared" si="12"/>
        <v>28</v>
      </c>
      <c r="E143" s="22">
        <f aca="true" t="shared" si="15" ref="E143:K143">SUM(E128:E142)</f>
        <v>10</v>
      </c>
      <c r="F143" s="22">
        <f t="shared" si="15"/>
        <v>13</v>
      </c>
      <c r="G143" s="22">
        <f t="shared" si="15"/>
        <v>5</v>
      </c>
      <c r="H143" s="22">
        <f t="shared" si="15"/>
        <v>0</v>
      </c>
      <c r="I143" s="22">
        <f t="shared" si="15"/>
        <v>0</v>
      </c>
      <c r="J143" s="22">
        <f t="shared" si="15"/>
        <v>0</v>
      </c>
      <c r="K143" s="22">
        <f t="shared" si="15"/>
        <v>0</v>
      </c>
      <c r="L143" s="20">
        <v>3733.5353571428573</v>
      </c>
      <c r="M143" s="13">
        <f>SUM(M128:M142)</f>
        <v>0</v>
      </c>
      <c r="N143" s="13"/>
      <c r="O143" s="13"/>
      <c r="P143" s="13"/>
      <c r="Q143" s="13"/>
    </row>
    <row r="144" spans="2:12" ht="25.5">
      <c r="B144" s="6" t="s">
        <v>295</v>
      </c>
      <c r="C144" s="9" t="s">
        <v>319</v>
      </c>
      <c r="D144" s="4">
        <f aca="true" t="shared" si="16" ref="D144:D207">SUM(E144:K144)</f>
        <v>1</v>
      </c>
      <c r="E144" s="4">
        <v>1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19">
        <v>3723</v>
      </c>
    </row>
    <row r="145" spans="2:12" ht="12.75">
      <c r="B145" s="6" t="s">
        <v>294</v>
      </c>
      <c r="C145" s="9" t="s">
        <v>8</v>
      </c>
      <c r="D145" s="4">
        <f t="shared" si="16"/>
        <v>8</v>
      </c>
      <c r="E145" s="4">
        <v>5</v>
      </c>
      <c r="F145" s="4">
        <v>3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19">
        <v>3738.88</v>
      </c>
    </row>
    <row r="146" spans="2:12" ht="12.75">
      <c r="B146" s="6" t="s">
        <v>184</v>
      </c>
      <c r="C146" s="9" t="s">
        <v>170</v>
      </c>
      <c r="D146" s="4">
        <f t="shared" si="16"/>
        <v>3</v>
      </c>
      <c r="E146" s="4">
        <v>1</v>
      </c>
      <c r="F146" s="4">
        <v>2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19">
        <v>3741</v>
      </c>
    </row>
    <row r="147" spans="2:12" ht="12.75">
      <c r="B147" s="6" t="s">
        <v>53</v>
      </c>
      <c r="C147" s="9" t="s">
        <v>170</v>
      </c>
      <c r="D147" s="4">
        <f t="shared" si="16"/>
        <v>1</v>
      </c>
      <c r="E147" s="4">
        <v>0</v>
      </c>
      <c r="F147" s="4">
        <v>1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19">
        <v>3750</v>
      </c>
    </row>
    <row r="148" spans="2:12" ht="12.75">
      <c r="B148" s="6" t="s">
        <v>89</v>
      </c>
      <c r="C148" s="9" t="s">
        <v>139</v>
      </c>
      <c r="D148" s="4">
        <f t="shared" si="16"/>
        <v>4</v>
      </c>
      <c r="E148" s="4">
        <v>2</v>
      </c>
      <c r="F148" s="4">
        <v>2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19">
        <v>3749</v>
      </c>
    </row>
    <row r="149" spans="2:12" ht="51">
      <c r="B149" s="6" t="s">
        <v>333</v>
      </c>
      <c r="C149" s="9" t="s">
        <v>280</v>
      </c>
      <c r="D149" s="4">
        <f t="shared" si="16"/>
        <v>6</v>
      </c>
      <c r="E149" s="4">
        <v>3</v>
      </c>
      <c r="F149" s="4">
        <v>3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19">
        <v>3761.5</v>
      </c>
    </row>
    <row r="150" spans="2:12" ht="12.75">
      <c r="B150" s="6" t="s">
        <v>373</v>
      </c>
      <c r="C150" s="9" t="s">
        <v>123</v>
      </c>
      <c r="D150" s="4">
        <f t="shared" si="16"/>
        <v>3</v>
      </c>
      <c r="E150" s="4">
        <v>0</v>
      </c>
      <c r="F150" s="4">
        <v>3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19">
        <v>3833</v>
      </c>
    </row>
    <row r="151" spans="2:12" ht="25.5">
      <c r="B151" s="6" t="s">
        <v>192</v>
      </c>
      <c r="C151" s="9" t="s">
        <v>76</v>
      </c>
      <c r="D151" s="4">
        <f t="shared" si="16"/>
        <v>1</v>
      </c>
      <c r="E151" s="4">
        <v>0</v>
      </c>
      <c r="F151" s="4">
        <v>1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19">
        <v>3723</v>
      </c>
    </row>
    <row r="152" spans="2:12" ht="25.5">
      <c r="B152" s="6" t="s">
        <v>163</v>
      </c>
      <c r="C152" s="9" t="s">
        <v>248</v>
      </c>
      <c r="D152" s="4">
        <f t="shared" si="16"/>
        <v>1</v>
      </c>
      <c r="E152" s="4">
        <v>0</v>
      </c>
      <c r="F152" s="4">
        <v>0</v>
      </c>
      <c r="G152" s="4">
        <v>1</v>
      </c>
      <c r="H152" s="4">
        <v>0</v>
      </c>
      <c r="I152" s="4">
        <v>0</v>
      </c>
      <c r="J152" s="4">
        <v>0</v>
      </c>
      <c r="K152" s="4">
        <v>0</v>
      </c>
      <c r="L152" s="19">
        <v>4200</v>
      </c>
    </row>
    <row r="153" spans="2:12" ht="12.75">
      <c r="B153" s="6" t="s">
        <v>250</v>
      </c>
      <c r="C153" s="9" t="s">
        <v>277</v>
      </c>
      <c r="D153" s="4">
        <f t="shared" si="16"/>
        <v>2</v>
      </c>
      <c r="E153" s="4">
        <v>0</v>
      </c>
      <c r="F153" s="4">
        <v>0</v>
      </c>
      <c r="G153" s="4">
        <v>0</v>
      </c>
      <c r="H153" s="4">
        <v>1</v>
      </c>
      <c r="I153" s="4">
        <v>1</v>
      </c>
      <c r="J153" s="4">
        <v>0</v>
      </c>
      <c r="K153" s="4">
        <v>0</v>
      </c>
      <c r="L153" s="19">
        <v>6098.5</v>
      </c>
    </row>
    <row r="154" spans="2:12" ht="25.5">
      <c r="B154" s="6" t="s">
        <v>182</v>
      </c>
      <c r="C154" s="9" t="s">
        <v>52</v>
      </c>
      <c r="D154" s="4">
        <f t="shared" si="16"/>
        <v>3</v>
      </c>
      <c r="E154" s="4">
        <v>0</v>
      </c>
      <c r="F154" s="4">
        <v>3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19">
        <v>3800</v>
      </c>
    </row>
    <row r="155" spans="2:12" ht="12.75">
      <c r="B155" s="6" t="s">
        <v>144</v>
      </c>
      <c r="C155" s="9" t="s">
        <v>305</v>
      </c>
      <c r="D155" s="4">
        <f t="shared" si="16"/>
        <v>2</v>
      </c>
      <c r="E155" s="4">
        <v>1</v>
      </c>
      <c r="F155" s="4">
        <v>0</v>
      </c>
      <c r="G155" s="4">
        <v>0</v>
      </c>
      <c r="H155" s="4">
        <v>1</v>
      </c>
      <c r="I155" s="4">
        <v>0</v>
      </c>
      <c r="J155" s="4">
        <v>0</v>
      </c>
      <c r="K155" s="4">
        <v>0</v>
      </c>
      <c r="L155" s="19">
        <v>4361.5</v>
      </c>
    </row>
    <row r="156" spans="2:12" ht="25.5">
      <c r="B156" s="6" t="s">
        <v>252</v>
      </c>
      <c r="C156" s="9" t="s">
        <v>305</v>
      </c>
      <c r="D156" s="4">
        <f t="shared" si="16"/>
        <v>4</v>
      </c>
      <c r="E156" s="4">
        <v>1</v>
      </c>
      <c r="F156" s="4">
        <v>2</v>
      </c>
      <c r="G156" s="4">
        <v>1</v>
      </c>
      <c r="H156" s="4">
        <v>0</v>
      </c>
      <c r="I156" s="4">
        <v>0</v>
      </c>
      <c r="J156" s="4">
        <v>0</v>
      </c>
      <c r="K156" s="4">
        <v>0</v>
      </c>
      <c r="L156" s="19">
        <v>3812</v>
      </c>
    </row>
    <row r="157" spans="2:12" ht="25.5">
      <c r="B157" s="6" t="s">
        <v>369</v>
      </c>
      <c r="C157" s="9" t="s">
        <v>305</v>
      </c>
      <c r="D157" s="4">
        <f t="shared" si="16"/>
        <v>30</v>
      </c>
      <c r="E157" s="4">
        <v>4</v>
      </c>
      <c r="F157" s="4">
        <v>26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19">
        <v>3740.57</v>
      </c>
    </row>
    <row r="158" spans="2:17" ht="15" customHeight="1">
      <c r="B158" s="10" t="s">
        <v>87</v>
      </c>
      <c r="C158" s="21"/>
      <c r="D158" s="22">
        <f t="shared" si="16"/>
        <v>69</v>
      </c>
      <c r="E158" s="22">
        <f aca="true" t="shared" si="17" ref="E158:K158">SUM(E144:E157)</f>
        <v>18</v>
      </c>
      <c r="F158" s="22">
        <f t="shared" si="17"/>
        <v>46</v>
      </c>
      <c r="G158" s="22">
        <f t="shared" si="17"/>
        <v>2</v>
      </c>
      <c r="H158" s="22">
        <f t="shared" si="17"/>
        <v>2</v>
      </c>
      <c r="I158" s="22">
        <f t="shared" si="17"/>
        <v>1</v>
      </c>
      <c r="J158" s="22">
        <f t="shared" si="17"/>
        <v>0</v>
      </c>
      <c r="K158" s="22">
        <f t="shared" si="17"/>
        <v>0</v>
      </c>
      <c r="L158" s="20">
        <v>3846.0744927536234</v>
      </c>
      <c r="M158" s="13">
        <f>SUM(M144:M157)</f>
        <v>0</v>
      </c>
      <c r="N158" s="13"/>
      <c r="O158" s="13"/>
      <c r="P158" s="13"/>
      <c r="Q158" s="13"/>
    </row>
    <row r="159" spans="2:12" ht="25.5">
      <c r="B159" s="6" t="s">
        <v>152</v>
      </c>
      <c r="C159" s="9" t="s">
        <v>33</v>
      </c>
      <c r="D159" s="4">
        <f t="shared" si="16"/>
        <v>2</v>
      </c>
      <c r="E159" s="4">
        <v>0</v>
      </c>
      <c r="F159" s="4">
        <v>2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19">
        <v>3726.5</v>
      </c>
    </row>
    <row r="160" spans="2:12" ht="51">
      <c r="B160" s="6" t="s">
        <v>1</v>
      </c>
      <c r="C160" s="9" t="s">
        <v>210</v>
      </c>
      <c r="D160" s="4">
        <f t="shared" si="16"/>
        <v>1</v>
      </c>
      <c r="E160" s="4">
        <v>0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19">
        <v>3850</v>
      </c>
    </row>
    <row r="161" spans="2:12" ht="51">
      <c r="B161" s="6" t="s">
        <v>178</v>
      </c>
      <c r="C161" s="9" t="s">
        <v>350</v>
      </c>
      <c r="D161" s="4">
        <f t="shared" si="16"/>
        <v>1</v>
      </c>
      <c r="E161" s="4">
        <v>0</v>
      </c>
      <c r="F161" s="4">
        <v>0</v>
      </c>
      <c r="G161" s="4">
        <v>0</v>
      </c>
      <c r="H161" s="4">
        <v>1</v>
      </c>
      <c r="I161" s="4">
        <v>0</v>
      </c>
      <c r="J161" s="4">
        <v>0</v>
      </c>
      <c r="K161" s="4">
        <v>0</v>
      </c>
      <c r="L161" s="19">
        <v>5000</v>
      </c>
    </row>
    <row r="162" spans="2:17" ht="15" customHeight="1">
      <c r="B162" s="10" t="s">
        <v>306</v>
      </c>
      <c r="C162" s="21"/>
      <c r="D162" s="22">
        <f t="shared" si="16"/>
        <v>4</v>
      </c>
      <c r="E162" s="22">
        <f aca="true" t="shared" si="18" ref="E162:K162">SUM(E159:E161)</f>
        <v>0</v>
      </c>
      <c r="F162" s="22">
        <f t="shared" si="18"/>
        <v>3</v>
      </c>
      <c r="G162" s="22">
        <f t="shared" si="18"/>
        <v>0</v>
      </c>
      <c r="H162" s="22">
        <f>(SUM(H159:H161))+0</f>
        <v>1</v>
      </c>
      <c r="I162" s="22">
        <f t="shared" si="18"/>
        <v>0</v>
      </c>
      <c r="J162" s="22">
        <f t="shared" si="18"/>
        <v>0</v>
      </c>
      <c r="K162" s="22">
        <f t="shared" si="18"/>
        <v>0</v>
      </c>
      <c r="L162" s="20">
        <v>4075.75</v>
      </c>
      <c r="M162" s="13">
        <f>SUM(M159:M161)</f>
        <v>0</v>
      </c>
      <c r="N162" s="13"/>
      <c r="O162" s="13"/>
      <c r="P162" s="13"/>
      <c r="Q162" s="13"/>
    </row>
    <row r="163" spans="2:12" ht="12.75">
      <c r="B163" s="6" t="s">
        <v>228</v>
      </c>
      <c r="C163" s="9" t="s">
        <v>2</v>
      </c>
      <c r="D163" s="4">
        <f t="shared" si="16"/>
        <v>5</v>
      </c>
      <c r="E163" s="4">
        <v>0</v>
      </c>
      <c r="F163" s="4">
        <v>0</v>
      </c>
      <c r="G163" s="4">
        <v>0</v>
      </c>
      <c r="H163" s="4">
        <v>4</v>
      </c>
      <c r="I163" s="4">
        <v>1</v>
      </c>
      <c r="J163" s="4">
        <v>0</v>
      </c>
      <c r="K163" s="4">
        <v>0</v>
      </c>
      <c r="L163" s="19">
        <v>6010.75</v>
      </c>
    </row>
    <row r="164" spans="2:12" ht="25.5">
      <c r="B164" s="6" t="s">
        <v>357</v>
      </c>
      <c r="C164" s="9" t="s">
        <v>2</v>
      </c>
      <c r="D164" s="4">
        <f t="shared" si="16"/>
        <v>1</v>
      </c>
      <c r="E164" s="4">
        <v>0</v>
      </c>
      <c r="F164" s="4">
        <v>0</v>
      </c>
      <c r="G164" s="4">
        <v>0</v>
      </c>
      <c r="H164" s="4">
        <v>1</v>
      </c>
      <c r="I164" s="4">
        <v>0</v>
      </c>
      <c r="J164" s="4">
        <v>0</v>
      </c>
      <c r="K164" s="4">
        <v>0</v>
      </c>
      <c r="L164" s="19">
        <v>6800</v>
      </c>
    </row>
    <row r="165" spans="2:12" ht="12.75">
      <c r="B165" s="6" t="s">
        <v>146</v>
      </c>
      <c r="C165" s="9" t="s">
        <v>2</v>
      </c>
      <c r="D165" s="4">
        <f t="shared" si="16"/>
        <v>5</v>
      </c>
      <c r="E165" s="4">
        <v>0</v>
      </c>
      <c r="F165" s="4">
        <v>0</v>
      </c>
      <c r="G165" s="4">
        <v>0</v>
      </c>
      <c r="H165" s="4">
        <v>4</v>
      </c>
      <c r="I165" s="4">
        <v>1</v>
      </c>
      <c r="J165" s="4">
        <v>0</v>
      </c>
      <c r="K165" s="4">
        <v>0</v>
      </c>
      <c r="L165" s="19">
        <v>6051.2</v>
      </c>
    </row>
    <row r="166" spans="2:12" ht="12.75">
      <c r="B166" s="6" t="s">
        <v>324</v>
      </c>
      <c r="C166" s="9" t="s">
        <v>2</v>
      </c>
      <c r="D166" s="4">
        <f t="shared" si="16"/>
        <v>24</v>
      </c>
      <c r="E166" s="4">
        <v>0</v>
      </c>
      <c r="F166" s="4">
        <v>0</v>
      </c>
      <c r="G166" s="4">
        <v>2</v>
      </c>
      <c r="H166" s="4">
        <v>22</v>
      </c>
      <c r="I166" s="4">
        <v>0</v>
      </c>
      <c r="J166" s="4">
        <v>0</v>
      </c>
      <c r="K166" s="4">
        <v>0</v>
      </c>
      <c r="L166" s="19">
        <v>5756.45</v>
      </c>
    </row>
    <row r="167" spans="2:12" ht="12.75">
      <c r="B167" s="6" t="s">
        <v>220</v>
      </c>
      <c r="C167" s="9" t="s">
        <v>90</v>
      </c>
      <c r="D167" s="4">
        <f t="shared" si="16"/>
        <v>1</v>
      </c>
      <c r="E167" s="4">
        <v>0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19">
        <v>3723</v>
      </c>
    </row>
    <row r="168" spans="2:12" ht="38.25">
      <c r="B168" s="6" t="s">
        <v>142</v>
      </c>
      <c r="C168" s="9" t="s">
        <v>134</v>
      </c>
      <c r="D168" s="4">
        <f t="shared" si="16"/>
        <v>2</v>
      </c>
      <c r="E168" s="4">
        <v>2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19">
        <v>3723</v>
      </c>
    </row>
    <row r="169" spans="2:12" ht="12.75">
      <c r="B169" s="6" t="s">
        <v>292</v>
      </c>
      <c r="C169" s="9" t="s">
        <v>134</v>
      </c>
      <c r="D169" s="4">
        <f t="shared" si="16"/>
        <v>2</v>
      </c>
      <c r="E169" s="4">
        <v>0</v>
      </c>
      <c r="F169" s="4">
        <v>0</v>
      </c>
      <c r="G169" s="4">
        <v>2</v>
      </c>
      <c r="H169" s="4">
        <v>0</v>
      </c>
      <c r="I169" s="4">
        <v>0</v>
      </c>
      <c r="J169" s="4">
        <v>0</v>
      </c>
      <c r="K169" s="4">
        <v>0</v>
      </c>
      <c r="L169" s="19">
        <v>4000</v>
      </c>
    </row>
    <row r="170" spans="2:12" ht="38.25">
      <c r="B170" s="6" t="s">
        <v>158</v>
      </c>
      <c r="C170" s="9" t="s">
        <v>290</v>
      </c>
      <c r="D170" s="4">
        <f t="shared" si="16"/>
        <v>1</v>
      </c>
      <c r="E170" s="4">
        <v>1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19">
        <v>3723</v>
      </c>
    </row>
    <row r="171" spans="2:12" ht="12.75">
      <c r="B171" s="6" t="s">
        <v>278</v>
      </c>
      <c r="C171" s="9" t="s">
        <v>20</v>
      </c>
      <c r="D171" s="4">
        <f t="shared" si="16"/>
        <v>1</v>
      </c>
      <c r="E171" s="4">
        <v>1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19">
        <v>3723</v>
      </c>
    </row>
    <row r="172" spans="2:12" ht="12.75">
      <c r="B172" s="6" t="s">
        <v>338</v>
      </c>
      <c r="C172" s="9" t="s">
        <v>328</v>
      </c>
      <c r="D172" s="4">
        <f t="shared" si="16"/>
        <v>2</v>
      </c>
      <c r="E172" s="4">
        <v>1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19">
        <v>3584</v>
      </c>
    </row>
    <row r="173" spans="2:12" ht="25.5">
      <c r="B173" s="6" t="s">
        <v>273</v>
      </c>
      <c r="C173" s="9" t="s">
        <v>328</v>
      </c>
      <c r="D173" s="4">
        <f t="shared" si="16"/>
        <v>1</v>
      </c>
      <c r="E173" s="4">
        <v>0</v>
      </c>
      <c r="F173" s="4">
        <v>1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19">
        <v>3800</v>
      </c>
    </row>
    <row r="174" spans="2:12" ht="12.75">
      <c r="B174" s="6" t="s">
        <v>215</v>
      </c>
      <c r="C174" s="9" t="s">
        <v>236</v>
      </c>
      <c r="D174" s="4">
        <f t="shared" si="16"/>
        <v>1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19">
        <v>3800</v>
      </c>
    </row>
    <row r="175" spans="2:12" ht="12.75">
      <c r="B175" s="6" t="s">
        <v>38</v>
      </c>
      <c r="C175" s="9" t="s">
        <v>28</v>
      </c>
      <c r="D175" s="4">
        <f t="shared" si="16"/>
        <v>4</v>
      </c>
      <c r="E175" s="4">
        <v>1</v>
      </c>
      <c r="F175" s="4">
        <v>0</v>
      </c>
      <c r="G175" s="4">
        <v>2</v>
      </c>
      <c r="H175" s="4">
        <v>1</v>
      </c>
      <c r="I175" s="4">
        <v>0</v>
      </c>
      <c r="J175" s="4">
        <v>0</v>
      </c>
      <c r="K175" s="4">
        <v>0</v>
      </c>
      <c r="L175" s="19">
        <v>4269.25</v>
      </c>
    </row>
    <row r="176" spans="2:12" ht="38.25">
      <c r="B176" s="6" t="s">
        <v>300</v>
      </c>
      <c r="C176" s="9" t="s">
        <v>28</v>
      </c>
      <c r="D176" s="4">
        <f t="shared" si="16"/>
        <v>1</v>
      </c>
      <c r="E176" s="4">
        <v>0</v>
      </c>
      <c r="F176" s="4">
        <v>0</v>
      </c>
      <c r="G176" s="4">
        <v>1</v>
      </c>
      <c r="H176" s="4">
        <v>0</v>
      </c>
      <c r="I176" s="4">
        <v>0</v>
      </c>
      <c r="J176" s="4">
        <v>0</v>
      </c>
      <c r="K176" s="4">
        <v>0</v>
      </c>
      <c r="L176" s="19">
        <v>4000</v>
      </c>
    </row>
    <row r="177" spans="2:12" ht="25.5">
      <c r="B177" s="6" t="s">
        <v>284</v>
      </c>
      <c r="C177" s="9" t="s">
        <v>9</v>
      </c>
      <c r="D177" s="4">
        <f t="shared" si="16"/>
        <v>1</v>
      </c>
      <c r="E177" s="4">
        <v>0</v>
      </c>
      <c r="F177" s="4">
        <v>1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19">
        <v>3723</v>
      </c>
    </row>
    <row r="178" spans="2:12" ht="12.75">
      <c r="B178" s="6" t="s">
        <v>253</v>
      </c>
      <c r="C178" s="9" t="s">
        <v>171</v>
      </c>
      <c r="D178" s="4">
        <f t="shared" si="16"/>
        <v>1</v>
      </c>
      <c r="E178" s="4">
        <v>0</v>
      </c>
      <c r="F178" s="4">
        <v>0</v>
      </c>
      <c r="G178" s="4">
        <v>0</v>
      </c>
      <c r="H178" s="4">
        <v>1</v>
      </c>
      <c r="I178" s="4">
        <v>0</v>
      </c>
      <c r="J178" s="4">
        <v>0</v>
      </c>
      <c r="K178" s="4">
        <v>0</v>
      </c>
      <c r="L178" s="19">
        <v>5010</v>
      </c>
    </row>
    <row r="179" spans="2:12" ht="12.75">
      <c r="B179" s="6" t="s">
        <v>299</v>
      </c>
      <c r="C179" s="9" t="s">
        <v>55</v>
      </c>
      <c r="D179" s="4">
        <f t="shared" si="16"/>
        <v>1</v>
      </c>
      <c r="E179" s="4">
        <v>1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19">
        <v>3723</v>
      </c>
    </row>
    <row r="180" spans="2:12" ht="25.5">
      <c r="B180" s="6" t="s">
        <v>331</v>
      </c>
      <c r="C180" s="9" t="s">
        <v>226</v>
      </c>
      <c r="D180" s="4">
        <f t="shared" si="16"/>
        <v>1</v>
      </c>
      <c r="E180" s="4">
        <v>0</v>
      </c>
      <c r="F180" s="4">
        <v>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19">
        <v>3730</v>
      </c>
    </row>
    <row r="181" spans="2:12" ht="25.5">
      <c r="B181" s="6" t="s">
        <v>269</v>
      </c>
      <c r="C181" s="9" t="s">
        <v>101</v>
      </c>
      <c r="D181" s="4">
        <f t="shared" si="16"/>
        <v>1</v>
      </c>
      <c r="E181" s="4">
        <v>1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19">
        <v>3723</v>
      </c>
    </row>
    <row r="182" spans="2:12" ht="25.5">
      <c r="B182" s="6" t="s">
        <v>61</v>
      </c>
      <c r="C182" s="9" t="s">
        <v>101</v>
      </c>
      <c r="D182" s="4">
        <f t="shared" si="16"/>
        <v>5</v>
      </c>
      <c r="E182" s="4">
        <v>2</v>
      </c>
      <c r="F182" s="4">
        <v>2</v>
      </c>
      <c r="G182" s="4">
        <v>1</v>
      </c>
      <c r="H182" s="4">
        <v>0</v>
      </c>
      <c r="I182" s="4">
        <v>0</v>
      </c>
      <c r="J182" s="4">
        <v>0</v>
      </c>
      <c r="K182" s="4">
        <v>0</v>
      </c>
      <c r="L182" s="19">
        <v>3838.4</v>
      </c>
    </row>
    <row r="183" spans="2:12" ht="12.75">
      <c r="B183" s="6" t="s">
        <v>187</v>
      </c>
      <c r="C183" s="9" t="s">
        <v>313</v>
      </c>
      <c r="D183" s="4">
        <f t="shared" si="16"/>
        <v>1</v>
      </c>
      <c r="E183" s="4">
        <v>0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19">
        <v>3850</v>
      </c>
    </row>
    <row r="184" spans="2:12" ht="38.25">
      <c r="B184" s="6" t="s">
        <v>6</v>
      </c>
      <c r="C184" s="9" t="s">
        <v>78</v>
      </c>
      <c r="D184" s="4">
        <f t="shared" si="16"/>
        <v>1</v>
      </c>
      <c r="E184" s="4">
        <v>1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19">
        <v>3723</v>
      </c>
    </row>
    <row r="185" spans="2:12" ht="25.5">
      <c r="B185" s="6" t="s">
        <v>279</v>
      </c>
      <c r="C185" s="9" t="s">
        <v>78</v>
      </c>
      <c r="D185" s="4">
        <f t="shared" si="16"/>
        <v>3</v>
      </c>
      <c r="E185" s="4">
        <v>1</v>
      </c>
      <c r="F185" s="4">
        <v>1</v>
      </c>
      <c r="G185" s="4">
        <v>1</v>
      </c>
      <c r="H185" s="4">
        <v>0</v>
      </c>
      <c r="I185" s="4">
        <v>0</v>
      </c>
      <c r="J185" s="4">
        <v>0</v>
      </c>
      <c r="K185" s="4">
        <v>0</v>
      </c>
      <c r="L185" s="19">
        <v>4023.33</v>
      </c>
    </row>
    <row r="186" spans="2:12" ht="25.5">
      <c r="B186" s="6" t="s">
        <v>397</v>
      </c>
      <c r="C186" s="9" t="s">
        <v>78</v>
      </c>
      <c r="D186" s="4">
        <f t="shared" si="16"/>
        <v>1</v>
      </c>
      <c r="E186" s="4">
        <v>0</v>
      </c>
      <c r="F186" s="4">
        <v>0</v>
      </c>
      <c r="G186" s="4">
        <v>1</v>
      </c>
      <c r="H186" s="4">
        <v>0</v>
      </c>
      <c r="I186" s="4">
        <v>0</v>
      </c>
      <c r="J186" s="4">
        <v>0</v>
      </c>
      <c r="K186" s="4">
        <v>0</v>
      </c>
      <c r="L186" s="19">
        <v>4000</v>
      </c>
    </row>
    <row r="187" spans="2:12" ht="38.25">
      <c r="B187" s="6" t="s">
        <v>287</v>
      </c>
      <c r="C187" s="9" t="s">
        <v>78</v>
      </c>
      <c r="D187" s="4">
        <f t="shared" si="16"/>
        <v>1</v>
      </c>
      <c r="E187" s="4">
        <v>0</v>
      </c>
      <c r="F187" s="4">
        <v>0</v>
      </c>
      <c r="G187" s="4">
        <v>1</v>
      </c>
      <c r="H187" s="4">
        <v>0</v>
      </c>
      <c r="I187" s="4">
        <v>0</v>
      </c>
      <c r="J187" s="4">
        <v>0</v>
      </c>
      <c r="K187" s="4">
        <v>0</v>
      </c>
      <c r="L187" s="19">
        <v>4000</v>
      </c>
    </row>
    <row r="188" spans="2:12" ht="25.5">
      <c r="B188" s="6" t="s">
        <v>177</v>
      </c>
      <c r="C188" s="9" t="s">
        <v>78</v>
      </c>
      <c r="D188" s="4">
        <f t="shared" si="16"/>
        <v>3</v>
      </c>
      <c r="E188" s="4">
        <v>1</v>
      </c>
      <c r="F188" s="4">
        <v>1</v>
      </c>
      <c r="G188" s="4">
        <v>1</v>
      </c>
      <c r="H188" s="4">
        <v>0</v>
      </c>
      <c r="I188" s="4">
        <v>0</v>
      </c>
      <c r="J188" s="4">
        <v>0</v>
      </c>
      <c r="K188" s="4">
        <v>0</v>
      </c>
      <c r="L188" s="19">
        <v>3841</v>
      </c>
    </row>
    <row r="189" spans="2:12" ht="12.75">
      <c r="B189" s="6" t="s">
        <v>137</v>
      </c>
      <c r="C189" s="9" t="s">
        <v>78</v>
      </c>
      <c r="D189" s="4">
        <f t="shared" si="16"/>
        <v>9</v>
      </c>
      <c r="E189" s="4">
        <v>4</v>
      </c>
      <c r="F189" s="4">
        <v>3</v>
      </c>
      <c r="G189" s="4">
        <v>1</v>
      </c>
      <c r="H189" s="4">
        <v>1</v>
      </c>
      <c r="I189" s="4">
        <v>0</v>
      </c>
      <c r="J189" s="4">
        <v>0</v>
      </c>
      <c r="K189" s="4">
        <v>0</v>
      </c>
      <c r="L189" s="19">
        <v>3846.33</v>
      </c>
    </row>
    <row r="190" spans="2:12" ht="25.5">
      <c r="B190" s="6" t="s">
        <v>270</v>
      </c>
      <c r="C190" s="9" t="s">
        <v>23</v>
      </c>
      <c r="D190" s="4">
        <f t="shared" si="16"/>
        <v>1</v>
      </c>
      <c r="E190" s="4">
        <v>0</v>
      </c>
      <c r="F190" s="4">
        <v>0</v>
      </c>
      <c r="G190" s="4">
        <v>1</v>
      </c>
      <c r="H190" s="4">
        <v>0</v>
      </c>
      <c r="I190" s="4">
        <v>0</v>
      </c>
      <c r="J190" s="4">
        <v>0</v>
      </c>
      <c r="K190" s="4">
        <v>0</v>
      </c>
      <c r="L190" s="19">
        <v>4800</v>
      </c>
    </row>
    <row r="191" spans="2:12" ht="25.5">
      <c r="B191" s="6" t="s">
        <v>167</v>
      </c>
      <c r="C191" s="9" t="s">
        <v>23</v>
      </c>
      <c r="D191" s="4">
        <f t="shared" si="16"/>
        <v>1</v>
      </c>
      <c r="E191" s="4">
        <v>0</v>
      </c>
      <c r="F191" s="4">
        <v>0</v>
      </c>
      <c r="G191" s="4">
        <v>0</v>
      </c>
      <c r="H191" s="4">
        <v>0</v>
      </c>
      <c r="I191" s="4">
        <v>1</v>
      </c>
      <c r="J191" s="4">
        <v>0</v>
      </c>
      <c r="K191" s="4">
        <v>0</v>
      </c>
      <c r="L191" s="19">
        <v>7000</v>
      </c>
    </row>
    <row r="192" spans="2:12" ht="25.5">
      <c r="B192" s="6" t="s">
        <v>79</v>
      </c>
      <c r="C192" s="9" t="s">
        <v>23</v>
      </c>
      <c r="D192" s="4">
        <f t="shared" si="16"/>
        <v>1</v>
      </c>
      <c r="E192" s="4">
        <v>0</v>
      </c>
      <c r="F192" s="4">
        <v>0</v>
      </c>
      <c r="G192" s="4">
        <v>0</v>
      </c>
      <c r="H192" s="4">
        <v>1</v>
      </c>
      <c r="I192" s="4">
        <v>0</v>
      </c>
      <c r="J192" s="4">
        <v>0</v>
      </c>
      <c r="K192" s="4">
        <v>0</v>
      </c>
      <c r="L192" s="19">
        <v>5725</v>
      </c>
    </row>
    <row r="193" spans="2:12" ht="38.25">
      <c r="B193" s="6" t="s">
        <v>42</v>
      </c>
      <c r="C193" s="9" t="s">
        <v>23</v>
      </c>
      <c r="D193" s="4">
        <f t="shared" si="16"/>
        <v>1</v>
      </c>
      <c r="E193" s="4">
        <v>1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19">
        <v>3723</v>
      </c>
    </row>
    <row r="194" spans="2:12" ht="25.5">
      <c r="B194" s="6" t="s">
        <v>35</v>
      </c>
      <c r="C194" s="9" t="s">
        <v>23</v>
      </c>
      <c r="D194" s="4">
        <f t="shared" si="16"/>
        <v>1</v>
      </c>
      <c r="E194" s="4">
        <v>1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19">
        <v>3723</v>
      </c>
    </row>
    <row r="195" spans="2:12" ht="38.25">
      <c r="B195" s="6" t="s">
        <v>327</v>
      </c>
      <c r="C195" s="9" t="s">
        <v>23</v>
      </c>
      <c r="D195" s="4">
        <f t="shared" si="16"/>
        <v>1</v>
      </c>
      <c r="E195" s="4">
        <v>0</v>
      </c>
      <c r="F195" s="4">
        <v>0</v>
      </c>
      <c r="G195" s="4">
        <v>0</v>
      </c>
      <c r="H195" s="4">
        <v>1</v>
      </c>
      <c r="I195" s="4">
        <v>0</v>
      </c>
      <c r="J195" s="4">
        <v>0</v>
      </c>
      <c r="K195" s="4">
        <v>0</v>
      </c>
      <c r="L195" s="19">
        <v>5725</v>
      </c>
    </row>
    <row r="196" spans="2:12" ht="38.25">
      <c r="B196" s="6" t="s">
        <v>185</v>
      </c>
      <c r="C196" s="9" t="s">
        <v>23</v>
      </c>
      <c r="D196" s="4">
        <f t="shared" si="16"/>
        <v>7</v>
      </c>
      <c r="E196" s="4">
        <v>0</v>
      </c>
      <c r="F196" s="4">
        <v>5</v>
      </c>
      <c r="G196" s="4">
        <v>2</v>
      </c>
      <c r="H196" s="4">
        <v>0</v>
      </c>
      <c r="I196" s="4">
        <v>0</v>
      </c>
      <c r="J196" s="4">
        <v>0</v>
      </c>
      <c r="K196" s="4">
        <v>0</v>
      </c>
      <c r="L196" s="19">
        <v>3963</v>
      </c>
    </row>
    <row r="197" spans="2:12" ht="51">
      <c r="B197" s="6" t="s">
        <v>237</v>
      </c>
      <c r="C197" s="9" t="s">
        <v>23</v>
      </c>
      <c r="D197" s="4">
        <f t="shared" si="16"/>
        <v>1</v>
      </c>
      <c r="E197" s="4">
        <v>0</v>
      </c>
      <c r="F197" s="4">
        <v>1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19">
        <v>3723</v>
      </c>
    </row>
    <row r="198" spans="2:12" ht="12.75">
      <c r="B198" s="6" t="s">
        <v>48</v>
      </c>
      <c r="C198" s="9" t="s">
        <v>23</v>
      </c>
      <c r="D198" s="4">
        <f t="shared" si="16"/>
        <v>8</v>
      </c>
      <c r="E198" s="4">
        <v>0</v>
      </c>
      <c r="F198" s="4">
        <v>0</v>
      </c>
      <c r="G198" s="4">
        <v>1</v>
      </c>
      <c r="H198" s="4">
        <v>6</v>
      </c>
      <c r="I198" s="4">
        <v>1</v>
      </c>
      <c r="J198" s="4">
        <v>0</v>
      </c>
      <c r="K198" s="4">
        <v>0</v>
      </c>
      <c r="L198" s="19">
        <v>5911.25</v>
      </c>
    </row>
    <row r="199" spans="2:12" ht="51">
      <c r="B199" s="6" t="s">
        <v>271</v>
      </c>
      <c r="C199" s="9" t="s">
        <v>23</v>
      </c>
      <c r="D199" s="4">
        <f t="shared" si="16"/>
        <v>2</v>
      </c>
      <c r="E199" s="4">
        <v>0</v>
      </c>
      <c r="F199" s="4">
        <v>1</v>
      </c>
      <c r="G199" s="4">
        <v>1</v>
      </c>
      <c r="H199" s="4">
        <v>0</v>
      </c>
      <c r="I199" s="4">
        <v>0</v>
      </c>
      <c r="J199" s="4">
        <v>0</v>
      </c>
      <c r="K199" s="4">
        <v>0</v>
      </c>
      <c r="L199" s="19">
        <v>3866.5</v>
      </c>
    </row>
    <row r="200" spans="2:12" ht="38.25">
      <c r="B200" s="6" t="s">
        <v>58</v>
      </c>
      <c r="C200" s="9" t="s">
        <v>190</v>
      </c>
      <c r="D200" s="4">
        <f t="shared" si="16"/>
        <v>1</v>
      </c>
      <c r="E200" s="4">
        <v>1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19">
        <v>3723</v>
      </c>
    </row>
    <row r="201" spans="2:12" ht="38.25">
      <c r="B201" s="6" t="s">
        <v>211</v>
      </c>
      <c r="C201" s="9" t="s">
        <v>169</v>
      </c>
      <c r="D201" s="4">
        <f t="shared" si="16"/>
        <v>1</v>
      </c>
      <c r="E201" s="4">
        <v>1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19">
        <v>3723</v>
      </c>
    </row>
    <row r="202" spans="2:12" ht="12.75">
      <c r="B202" s="6" t="s">
        <v>264</v>
      </c>
      <c r="C202" s="9" t="s">
        <v>307</v>
      </c>
      <c r="D202" s="4">
        <f t="shared" si="16"/>
        <v>2</v>
      </c>
      <c r="E202" s="4">
        <v>0</v>
      </c>
      <c r="F202" s="4">
        <v>2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19">
        <v>3725</v>
      </c>
    </row>
    <row r="203" spans="2:12" ht="12.75">
      <c r="B203" s="6" t="s">
        <v>181</v>
      </c>
      <c r="C203" s="9" t="s">
        <v>120</v>
      </c>
      <c r="D203" s="4">
        <f t="shared" si="16"/>
        <v>4</v>
      </c>
      <c r="E203" s="4">
        <v>4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19">
        <v>3723</v>
      </c>
    </row>
    <row r="204" spans="2:12" ht="38.25">
      <c r="B204" s="6" t="s">
        <v>378</v>
      </c>
      <c r="C204" s="9" t="s">
        <v>261</v>
      </c>
      <c r="D204" s="4">
        <f t="shared" si="16"/>
        <v>1</v>
      </c>
      <c r="E204" s="4">
        <v>0</v>
      </c>
      <c r="F204" s="4">
        <v>1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19">
        <v>3723</v>
      </c>
    </row>
    <row r="205" spans="2:12" ht="38.25">
      <c r="B205" s="6" t="s">
        <v>310</v>
      </c>
      <c r="C205" s="9" t="s">
        <v>100</v>
      </c>
      <c r="D205" s="4">
        <f t="shared" si="16"/>
        <v>1</v>
      </c>
      <c r="E205" s="4">
        <v>0</v>
      </c>
      <c r="F205" s="4">
        <v>1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19">
        <v>3723</v>
      </c>
    </row>
    <row r="206" spans="2:12" ht="12.75">
      <c r="B206" s="6" t="s">
        <v>34</v>
      </c>
      <c r="C206" s="9" t="s">
        <v>44</v>
      </c>
      <c r="D206" s="4">
        <f t="shared" si="16"/>
        <v>3</v>
      </c>
      <c r="E206" s="4">
        <v>1</v>
      </c>
      <c r="F206" s="4">
        <v>2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19">
        <v>3748.67</v>
      </c>
    </row>
    <row r="207" spans="2:17" ht="15" customHeight="1">
      <c r="B207" s="10" t="s">
        <v>63</v>
      </c>
      <c r="C207" s="21"/>
      <c r="D207" s="22">
        <f t="shared" si="16"/>
        <v>117</v>
      </c>
      <c r="E207" s="22">
        <f aca="true" t="shared" si="19" ref="E207:K207">SUM(E163:E206)</f>
        <v>26</v>
      </c>
      <c r="F207" s="22">
        <f t="shared" si="19"/>
        <v>27</v>
      </c>
      <c r="G207" s="22">
        <f t="shared" si="19"/>
        <v>18</v>
      </c>
      <c r="H207" s="22">
        <f t="shared" si="19"/>
        <v>42</v>
      </c>
      <c r="I207" s="22">
        <f t="shared" si="19"/>
        <v>4</v>
      </c>
      <c r="J207" s="22">
        <f t="shared" si="19"/>
        <v>0</v>
      </c>
      <c r="K207" s="22">
        <f t="shared" si="19"/>
        <v>0</v>
      </c>
      <c r="L207" s="20">
        <v>4668.987350427351</v>
      </c>
      <c r="M207" s="13">
        <f>SUM(M163:M206)</f>
        <v>0</v>
      </c>
      <c r="N207" s="13"/>
      <c r="O207" s="13"/>
      <c r="P207" s="13"/>
      <c r="Q207" s="13"/>
    </row>
    <row r="208" spans="2:12" ht="12.75">
      <c r="B208" s="6" t="s">
        <v>14</v>
      </c>
      <c r="C208" s="9" t="s">
        <v>99</v>
      </c>
      <c r="D208" s="4">
        <f aca="true" t="shared" si="20" ref="D208:D271">SUM(E208:K208)</f>
        <v>1</v>
      </c>
      <c r="E208" s="4">
        <v>1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19">
        <v>3723</v>
      </c>
    </row>
    <row r="209" spans="2:12" ht="12.75">
      <c r="B209" s="6" t="s">
        <v>147</v>
      </c>
      <c r="C209" s="9" t="s">
        <v>99</v>
      </c>
      <c r="D209" s="4">
        <f t="shared" si="20"/>
        <v>1</v>
      </c>
      <c r="E209" s="4">
        <v>0</v>
      </c>
      <c r="F209" s="4">
        <v>1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19">
        <v>3800</v>
      </c>
    </row>
    <row r="210" spans="2:12" ht="12.75">
      <c r="B210" s="6" t="s">
        <v>15</v>
      </c>
      <c r="C210" s="9" t="s">
        <v>189</v>
      </c>
      <c r="D210" s="4">
        <f t="shared" si="20"/>
        <v>1</v>
      </c>
      <c r="E210" s="4">
        <v>0</v>
      </c>
      <c r="F210" s="4">
        <v>0</v>
      </c>
      <c r="G210" s="4">
        <v>0</v>
      </c>
      <c r="H210" s="4">
        <v>1</v>
      </c>
      <c r="I210" s="4">
        <v>0</v>
      </c>
      <c r="J210" s="4">
        <v>0</v>
      </c>
      <c r="K210" s="4">
        <v>0</v>
      </c>
      <c r="L210" s="19">
        <v>5000</v>
      </c>
    </row>
    <row r="211" spans="2:12" ht="12.75">
      <c r="B211" s="6" t="s">
        <v>362</v>
      </c>
      <c r="C211" s="9" t="s">
        <v>155</v>
      </c>
      <c r="D211" s="4">
        <f t="shared" si="20"/>
        <v>1</v>
      </c>
      <c r="E211" s="4">
        <v>1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19">
        <v>3723</v>
      </c>
    </row>
    <row r="212" spans="2:12" ht="25.5">
      <c r="B212" s="6" t="s">
        <v>59</v>
      </c>
      <c r="C212" s="9" t="s">
        <v>71</v>
      </c>
      <c r="D212" s="4">
        <f t="shared" si="20"/>
        <v>1</v>
      </c>
      <c r="E212" s="4">
        <v>1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19">
        <v>3723</v>
      </c>
    </row>
    <row r="213" spans="2:12" ht="12.75">
      <c r="B213" s="6" t="s">
        <v>315</v>
      </c>
      <c r="C213" s="9" t="s">
        <v>348</v>
      </c>
      <c r="D213" s="4">
        <f t="shared" si="20"/>
        <v>1</v>
      </c>
      <c r="E213" s="4">
        <v>0</v>
      </c>
      <c r="F213" s="4">
        <v>0</v>
      </c>
      <c r="G213" s="4">
        <v>1</v>
      </c>
      <c r="H213" s="4">
        <v>0</v>
      </c>
      <c r="I213" s="4">
        <v>0</v>
      </c>
      <c r="J213" s="4">
        <v>0</v>
      </c>
      <c r="K213" s="4">
        <v>0</v>
      </c>
      <c r="L213" s="19">
        <v>4998</v>
      </c>
    </row>
    <row r="214" spans="2:12" ht="38.25">
      <c r="B214" s="6" t="s">
        <v>172</v>
      </c>
      <c r="C214" s="9" t="s">
        <v>348</v>
      </c>
      <c r="D214" s="4">
        <f t="shared" si="20"/>
        <v>2</v>
      </c>
      <c r="E214" s="4">
        <v>0</v>
      </c>
      <c r="F214" s="4">
        <v>0</v>
      </c>
      <c r="G214" s="4">
        <v>0</v>
      </c>
      <c r="H214" s="4">
        <v>2</v>
      </c>
      <c r="I214" s="4">
        <v>0</v>
      </c>
      <c r="J214" s="4">
        <v>0</v>
      </c>
      <c r="K214" s="4">
        <v>0</v>
      </c>
      <c r="L214" s="19">
        <v>6957</v>
      </c>
    </row>
    <row r="215" spans="2:12" ht="12.75">
      <c r="B215" s="6" t="s">
        <v>265</v>
      </c>
      <c r="C215" s="9" t="s">
        <v>275</v>
      </c>
      <c r="D215" s="4">
        <f t="shared" si="20"/>
        <v>3</v>
      </c>
      <c r="E215" s="4">
        <v>1</v>
      </c>
      <c r="F215" s="4">
        <v>2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19">
        <v>3774.33</v>
      </c>
    </row>
    <row r="216" spans="2:12" ht="25.5">
      <c r="B216" s="6" t="s">
        <v>394</v>
      </c>
      <c r="C216" s="9" t="s">
        <v>114</v>
      </c>
      <c r="D216" s="4">
        <f t="shared" si="20"/>
        <v>1</v>
      </c>
      <c r="E216" s="4">
        <v>0</v>
      </c>
      <c r="F216" s="4">
        <v>1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19">
        <v>3750</v>
      </c>
    </row>
    <row r="217" spans="2:12" ht="12.75">
      <c r="B217" s="6" t="s">
        <v>281</v>
      </c>
      <c r="C217" s="9" t="s">
        <v>114</v>
      </c>
      <c r="D217" s="4">
        <f t="shared" si="20"/>
        <v>1</v>
      </c>
      <c r="E217" s="4">
        <v>0</v>
      </c>
      <c r="F217" s="4">
        <v>1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19">
        <v>3977</v>
      </c>
    </row>
    <row r="218" spans="2:12" ht="12.75">
      <c r="B218" s="6" t="s">
        <v>379</v>
      </c>
      <c r="C218" s="9" t="s">
        <v>354</v>
      </c>
      <c r="D218" s="4">
        <f t="shared" si="20"/>
        <v>5</v>
      </c>
      <c r="E218" s="4">
        <v>0</v>
      </c>
      <c r="F218" s="4">
        <v>2</v>
      </c>
      <c r="G218" s="4">
        <v>1</v>
      </c>
      <c r="H218" s="4">
        <v>2</v>
      </c>
      <c r="I218" s="4">
        <v>0</v>
      </c>
      <c r="J218" s="4">
        <v>0</v>
      </c>
      <c r="K218" s="4">
        <v>0</v>
      </c>
      <c r="L218" s="19">
        <v>4380.6</v>
      </c>
    </row>
    <row r="219" spans="2:12" ht="12.75">
      <c r="B219" s="6" t="s">
        <v>50</v>
      </c>
      <c r="C219" s="9" t="s">
        <v>354</v>
      </c>
      <c r="D219" s="4">
        <f t="shared" si="20"/>
        <v>1</v>
      </c>
      <c r="E219" s="4">
        <v>0</v>
      </c>
      <c r="F219" s="4">
        <v>0</v>
      </c>
      <c r="G219" s="4">
        <v>0</v>
      </c>
      <c r="H219" s="4">
        <v>1</v>
      </c>
      <c r="I219" s="4">
        <v>0</v>
      </c>
      <c r="J219" s="4">
        <v>0</v>
      </c>
      <c r="K219" s="4">
        <v>0</v>
      </c>
      <c r="L219" s="19">
        <v>5755</v>
      </c>
    </row>
    <row r="220" spans="2:12" ht="25.5">
      <c r="B220" s="6" t="s">
        <v>256</v>
      </c>
      <c r="C220" s="9" t="s">
        <v>85</v>
      </c>
      <c r="D220" s="4">
        <f t="shared" si="20"/>
        <v>1</v>
      </c>
      <c r="E220" s="4">
        <v>0</v>
      </c>
      <c r="F220" s="4">
        <v>0</v>
      </c>
      <c r="G220" s="4">
        <v>1</v>
      </c>
      <c r="H220" s="4">
        <v>0</v>
      </c>
      <c r="I220" s="4">
        <v>0</v>
      </c>
      <c r="J220" s="4">
        <v>0</v>
      </c>
      <c r="K220" s="4">
        <v>0</v>
      </c>
      <c r="L220" s="19">
        <v>4500</v>
      </c>
    </row>
    <row r="221" spans="2:12" ht="38.25">
      <c r="B221" s="6" t="s">
        <v>94</v>
      </c>
      <c r="C221" s="9" t="s">
        <v>174</v>
      </c>
      <c r="D221" s="4">
        <f t="shared" si="20"/>
        <v>1</v>
      </c>
      <c r="E221" s="4">
        <v>0</v>
      </c>
      <c r="F221" s="4">
        <v>0</v>
      </c>
      <c r="G221" s="4">
        <v>1</v>
      </c>
      <c r="H221" s="4">
        <v>0</v>
      </c>
      <c r="I221" s="4">
        <v>0</v>
      </c>
      <c r="J221" s="4">
        <v>0</v>
      </c>
      <c r="K221" s="4">
        <v>0</v>
      </c>
      <c r="L221" s="19">
        <v>4000</v>
      </c>
    </row>
    <row r="222" spans="2:12" ht="12.75">
      <c r="B222" s="6" t="s">
        <v>374</v>
      </c>
      <c r="C222" s="9" t="s">
        <v>174</v>
      </c>
      <c r="D222" s="4">
        <f t="shared" si="20"/>
        <v>1</v>
      </c>
      <c r="E222" s="4">
        <v>0</v>
      </c>
      <c r="F222" s="4">
        <v>0</v>
      </c>
      <c r="G222" s="4">
        <v>1</v>
      </c>
      <c r="H222" s="4">
        <v>0</v>
      </c>
      <c r="I222" s="4">
        <v>0</v>
      </c>
      <c r="J222" s="4">
        <v>0</v>
      </c>
      <c r="K222" s="4">
        <v>0</v>
      </c>
      <c r="L222" s="19">
        <v>4000</v>
      </c>
    </row>
    <row r="223" spans="2:12" ht="25.5">
      <c r="B223" s="6" t="s">
        <v>212</v>
      </c>
      <c r="C223" s="9" t="s">
        <v>208</v>
      </c>
      <c r="D223" s="4">
        <f t="shared" si="20"/>
        <v>1</v>
      </c>
      <c r="E223" s="4">
        <v>0</v>
      </c>
      <c r="F223" s="4">
        <v>0</v>
      </c>
      <c r="G223" s="4">
        <v>1</v>
      </c>
      <c r="H223" s="4">
        <v>0</v>
      </c>
      <c r="I223" s="4">
        <v>0</v>
      </c>
      <c r="J223" s="4">
        <v>0</v>
      </c>
      <c r="K223" s="4">
        <v>0</v>
      </c>
      <c r="L223" s="19">
        <v>4000</v>
      </c>
    </row>
    <row r="224" spans="2:12" ht="12.75">
      <c r="B224" s="6" t="s">
        <v>405</v>
      </c>
      <c r="C224" s="9" t="s">
        <v>54</v>
      </c>
      <c r="D224" s="4">
        <f t="shared" si="20"/>
        <v>1</v>
      </c>
      <c r="E224" s="4">
        <v>0</v>
      </c>
      <c r="F224" s="4">
        <v>1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19">
        <v>3723</v>
      </c>
    </row>
    <row r="225" spans="2:12" ht="38.25">
      <c r="B225" s="6" t="s">
        <v>381</v>
      </c>
      <c r="C225" s="9" t="s">
        <v>247</v>
      </c>
      <c r="D225" s="4">
        <f t="shared" si="20"/>
        <v>2</v>
      </c>
      <c r="E225" s="4">
        <v>0</v>
      </c>
      <c r="F225" s="4">
        <v>2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19">
        <v>3800</v>
      </c>
    </row>
    <row r="226" spans="2:12" ht="25.5">
      <c r="B226" s="6" t="s">
        <v>406</v>
      </c>
      <c r="C226" s="9" t="s">
        <v>399</v>
      </c>
      <c r="D226" s="4">
        <f t="shared" si="20"/>
        <v>1</v>
      </c>
      <c r="E226" s="4">
        <v>1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19">
        <v>3723</v>
      </c>
    </row>
    <row r="227" spans="2:12" ht="25.5">
      <c r="B227" s="6" t="s">
        <v>398</v>
      </c>
      <c r="C227" s="9" t="s">
        <v>399</v>
      </c>
      <c r="D227" s="4">
        <f t="shared" si="20"/>
        <v>3</v>
      </c>
      <c r="E227" s="4">
        <v>0</v>
      </c>
      <c r="F227" s="4">
        <v>3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19">
        <v>3725</v>
      </c>
    </row>
    <row r="228" spans="2:12" ht="25.5">
      <c r="B228" s="6" t="s">
        <v>274</v>
      </c>
      <c r="C228" s="9" t="s">
        <v>399</v>
      </c>
      <c r="D228" s="4">
        <f t="shared" si="20"/>
        <v>1</v>
      </c>
      <c r="E228" s="4">
        <v>0</v>
      </c>
      <c r="F228" s="4">
        <v>1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19">
        <v>3725</v>
      </c>
    </row>
    <row r="229" spans="2:12" ht="25.5">
      <c r="B229" s="6" t="s">
        <v>316</v>
      </c>
      <c r="C229" s="9" t="s">
        <v>351</v>
      </c>
      <c r="D229" s="4">
        <f t="shared" si="20"/>
        <v>1</v>
      </c>
      <c r="E229" s="4">
        <v>0</v>
      </c>
      <c r="F229" s="4">
        <v>0</v>
      </c>
      <c r="G229" s="4">
        <v>1</v>
      </c>
      <c r="H229" s="4">
        <v>0</v>
      </c>
      <c r="I229" s="4">
        <v>0</v>
      </c>
      <c r="J229" s="4">
        <v>0</v>
      </c>
      <c r="K229" s="4">
        <v>0</v>
      </c>
      <c r="L229" s="19">
        <v>4000</v>
      </c>
    </row>
    <row r="230" spans="2:12" ht="12.75">
      <c r="B230" s="6" t="s">
        <v>285</v>
      </c>
      <c r="C230" s="9" t="s">
        <v>390</v>
      </c>
      <c r="D230" s="4">
        <f t="shared" si="20"/>
        <v>1</v>
      </c>
      <c r="E230" s="4">
        <v>1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19">
        <v>3723</v>
      </c>
    </row>
    <row r="231" spans="2:12" ht="12.75">
      <c r="B231" s="6" t="s">
        <v>132</v>
      </c>
      <c r="C231" s="9" t="s">
        <v>166</v>
      </c>
      <c r="D231" s="4">
        <f t="shared" si="20"/>
        <v>1</v>
      </c>
      <c r="E231" s="4">
        <v>0</v>
      </c>
      <c r="F231" s="4">
        <v>0</v>
      </c>
      <c r="G231" s="4">
        <v>0</v>
      </c>
      <c r="H231" s="4">
        <v>1</v>
      </c>
      <c r="I231" s="4">
        <v>0</v>
      </c>
      <c r="J231" s="4">
        <v>0</v>
      </c>
      <c r="K231" s="4">
        <v>0</v>
      </c>
      <c r="L231" s="19">
        <v>6500</v>
      </c>
    </row>
    <row r="232" spans="2:12" ht="12.75">
      <c r="B232" s="6" t="s">
        <v>39</v>
      </c>
      <c r="C232" s="9" t="s">
        <v>382</v>
      </c>
      <c r="D232" s="4">
        <f t="shared" si="20"/>
        <v>1</v>
      </c>
      <c r="E232" s="4">
        <v>0</v>
      </c>
      <c r="F232" s="4">
        <v>0</v>
      </c>
      <c r="G232" s="4">
        <v>0</v>
      </c>
      <c r="H232" s="4">
        <v>1</v>
      </c>
      <c r="I232" s="4">
        <v>0</v>
      </c>
      <c r="J232" s="4">
        <v>0</v>
      </c>
      <c r="K232" s="4">
        <v>0</v>
      </c>
      <c r="L232" s="19">
        <v>5305</v>
      </c>
    </row>
    <row r="233" spans="2:12" ht="25.5">
      <c r="B233" s="6" t="s">
        <v>347</v>
      </c>
      <c r="C233" s="9" t="s">
        <v>257</v>
      </c>
      <c r="D233" s="4">
        <f t="shared" si="20"/>
        <v>33</v>
      </c>
      <c r="E233" s="4">
        <v>7</v>
      </c>
      <c r="F233" s="4">
        <v>8</v>
      </c>
      <c r="G233" s="4">
        <v>11</v>
      </c>
      <c r="H233" s="4">
        <v>6</v>
      </c>
      <c r="I233" s="4">
        <v>0</v>
      </c>
      <c r="J233" s="4">
        <v>1</v>
      </c>
      <c r="K233" s="4">
        <v>0</v>
      </c>
      <c r="L233" s="19">
        <v>4570.79</v>
      </c>
    </row>
    <row r="234" spans="2:12" ht="12.75">
      <c r="B234" s="6" t="s">
        <v>112</v>
      </c>
      <c r="C234" s="9" t="s">
        <v>91</v>
      </c>
      <c r="D234" s="4">
        <f t="shared" si="20"/>
        <v>1</v>
      </c>
      <c r="E234" s="4">
        <v>0</v>
      </c>
      <c r="F234" s="4">
        <v>0</v>
      </c>
      <c r="G234" s="4">
        <v>1</v>
      </c>
      <c r="H234" s="4">
        <v>0</v>
      </c>
      <c r="I234" s="4">
        <v>0</v>
      </c>
      <c r="J234" s="4">
        <v>0</v>
      </c>
      <c r="K234" s="4">
        <v>0</v>
      </c>
      <c r="L234" s="19">
        <v>4860</v>
      </c>
    </row>
    <row r="235" spans="2:12" ht="12.75">
      <c r="B235" s="6" t="s">
        <v>117</v>
      </c>
      <c r="C235" s="9" t="s">
        <v>40</v>
      </c>
      <c r="D235" s="4">
        <f t="shared" si="20"/>
        <v>1</v>
      </c>
      <c r="E235" s="4">
        <v>0</v>
      </c>
      <c r="F235" s="4">
        <v>0</v>
      </c>
      <c r="G235" s="4">
        <v>1</v>
      </c>
      <c r="H235" s="4">
        <v>0</v>
      </c>
      <c r="I235" s="4">
        <v>0</v>
      </c>
      <c r="J235" s="4">
        <v>0</v>
      </c>
      <c r="K235" s="4">
        <v>0</v>
      </c>
      <c r="L235" s="19">
        <v>4000</v>
      </c>
    </row>
    <row r="236" spans="2:12" ht="51">
      <c r="B236" s="6" t="s">
        <v>400</v>
      </c>
      <c r="C236" s="9" t="s">
        <v>40</v>
      </c>
      <c r="D236" s="4">
        <f t="shared" si="20"/>
        <v>13</v>
      </c>
      <c r="E236" s="4">
        <v>0</v>
      </c>
      <c r="F236" s="4">
        <v>3</v>
      </c>
      <c r="G236" s="4">
        <v>1</v>
      </c>
      <c r="H236" s="4">
        <v>1</v>
      </c>
      <c r="I236" s="4">
        <v>8</v>
      </c>
      <c r="J236" s="4">
        <v>0</v>
      </c>
      <c r="K236" s="4">
        <v>0</v>
      </c>
      <c r="L236" s="19">
        <v>6610</v>
      </c>
    </row>
    <row r="237" spans="2:12" ht="25.5">
      <c r="B237" s="6" t="s">
        <v>289</v>
      </c>
      <c r="C237" s="9" t="s">
        <v>199</v>
      </c>
      <c r="D237" s="4">
        <f t="shared" si="20"/>
        <v>2</v>
      </c>
      <c r="E237" s="4">
        <v>0</v>
      </c>
      <c r="F237" s="4">
        <v>0</v>
      </c>
      <c r="G237" s="4">
        <v>2</v>
      </c>
      <c r="H237" s="4">
        <v>0</v>
      </c>
      <c r="I237" s="4">
        <v>0</v>
      </c>
      <c r="J237" s="4">
        <v>0</v>
      </c>
      <c r="K237" s="4">
        <v>0</v>
      </c>
      <c r="L237" s="19">
        <v>4285</v>
      </c>
    </row>
    <row r="238" spans="2:12" ht="12.75">
      <c r="B238" s="6" t="s">
        <v>218</v>
      </c>
      <c r="C238" s="9" t="s">
        <v>199</v>
      </c>
      <c r="D238" s="4">
        <f t="shared" si="20"/>
        <v>7</v>
      </c>
      <c r="E238" s="4">
        <v>7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19">
        <v>3723</v>
      </c>
    </row>
    <row r="239" spans="2:12" ht="25.5">
      <c r="B239" s="6" t="s">
        <v>186</v>
      </c>
      <c r="C239" s="9" t="s">
        <v>199</v>
      </c>
      <c r="D239" s="4">
        <f t="shared" si="20"/>
        <v>1</v>
      </c>
      <c r="E239" s="4">
        <v>0</v>
      </c>
      <c r="F239" s="4">
        <v>0</v>
      </c>
      <c r="G239" s="4">
        <v>1</v>
      </c>
      <c r="H239" s="4">
        <v>0</v>
      </c>
      <c r="I239" s="4">
        <v>0</v>
      </c>
      <c r="J239" s="4">
        <v>0</v>
      </c>
      <c r="K239" s="4">
        <v>0</v>
      </c>
      <c r="L239" s="19">
        <v>4707</v>
      </c>
    </row>
    <row r="240" spans="2:12" ht="25.5">
      <c r="B240" s="6" t="s">
        <v>115</v>
      </c>
      <c r="C240" s="9" t="s">
        <v>199</v>
      </c>
      <c r="D240" s="4">
        <f t="shared" si="20"/>
        <v>2</v>
      </c>
      <c r="E240" s="4">
        <v>0</v>
      </c>
      <c r="F240" s="4">
        <v>0</v>
      </c>
      <c r="G240" s="4">
        <v>1</v>
      </c>
      <c r="H240" s="4">
        <v>1</v>
      </c>
      <c r="I240" s="4">
        <v>0</v>
      </c>
      <c r="J240" s="4">
        <v>0</v>
      </c>
      <c r="K240" s="4">
        <v>0</v>
      </c>
      <c r="L240" s="19">
        <v>4909</v>
      </c>
    </row>
    <row r="241" spans="2:12" ht="12.75">
      <c r="B241" s="6" t="s">
        <v>140</v>
      </c>
      <c r="C241" s="9" t="s">
        <v>346</v>
      </c>
      <c r="D241" s="4">
        <f t="shared" si="20"/>
        <v>4</v>
      </c>
      <c r="E241" s="4">
        <v>1</v>
      </c>
      <c r="F241" s="4">
        <v>2</v>
      </c>
      <c r="G241" s="4">
        <v>1</v>
      </c>
      <c r="H241" s="4">
        <v>0</v>
      </c>
      <c r="I241" s="4">
        <v>0</v>
      </c>
      <c r="J241" s="4">
        <v>0</v>
      </c>
      <c r="K241" s="4">
        <v>0</v>
      </c>
      <c r="L241" s="19">
        <v>3905.25</v>
      </c>
    </row>
    <row r="242" spans="2:12" ht="25.5">
      <c r="B242" s="6" t="s">
        <v>361</v>
      </c>
      <c r="C242" s="9" t="s">
        <v>346</v>
      </c>
      <c r="D242" s="4">
        <f t="shared" si="20"/>
        <v>3</v>
      </c>
      <c r="E242" s="4">
        <v>0</v>
      </c>
      <c r="F242" s="4">
        <v>0</v>
      </c>
      <c r="G242" s="4">
        <v>1</v>
      </c>
      <c r="H242" s="4">
        <v>2</v>
      </c>
      <c r="I242" s="4">
        <v>0</v>
      </c>
      <c r="J242" s="4">
        <v>0</v>
      </c>
      <c r="K242" s="4">
        <v>0</v>
      </c>
      <c r="L242" s="19">
        <v>5666.67</v>
      </c>
    </row>
    <row r="243" spans="2:12" ht="25.5">
      <c r="B243" s="6" t="s">
        <v>95</v>
      </c>
      <c r="C243" s="9" t="s">
        <v>346</v>
      </c>
      <c r="D243" s="4">
        <f t="shared" si="20"/>
        <v>3</v>
      </c>
      <c r="E243" s="4">
        <v>1</v>
      </c>
      <c r="F243" s="4">
        <v>1</v>
      </c>
      <c r="G243" s="4">
        <v>1</v>
      </c>
      <c r="H243" s="4">
        <v>0</v>
      </c>
      <c r="I243" s="4">
        <v>0</v>
      </c>
      <c r="J243" s="4">
        <v>0</v>
      </c>
      <c r="K243" s="4">
        <v>0</v>
      </c>
      <c r="L243" s="19">
        <v>3982</v>
      </c>
    </row>
    <row r="244" spans="2:17" ht="15" customHeight="1">
      <c r="B244" s="10" t="s">
        <v>217</v>
      </c>
      <c r="C244" s="21"/>
      <c r="D244" s="22">
        <f t="shared" si="20"/>
        <v>105</v>
      </c>
      <c r="E244" s="22">
        <f aca="true" t="shared" si="21" ref="E244:K244">SUM(E208:E243)</f>
        <v>22</v>
      </c>
      <c r="F244" s="22">
        <f t="shared" si="21"/>
        <v>28</v>
      </c>
      <c r="G244" s="22">
        <f t="shared" si="21"/>
        <v>28</v>
      </c>
      <c r="H244" s="22">
        <f t="shared" si="21"/>
        <v>18</v>
      </c>
      <c r="I244" s="22">
        <f t="shared" si="21"/>
        <v>8</v>
      </c>
      <c r="J244" s="22">
        <f t="shared" si="21"/>
        <v>1</v>
      </c>
      <c r="K244" s="22">
        <f t="shared" si="21"/>
        <v>0</v>
      </c>
      <c r="L244" s="20">
        <v>4675.353047619048</v>
      </c>
      <c r="M244" s="13">
        <f>SUM(M208:M243)</f>
        <v>0</v>
      </c>
      <c r="N244" s="13"/>
      <c r="O244" s="13"/>
      <c r="P244" s="13"/>
      <c r="Q244" s="13"/>
    </row>
    <row r="245" spans="2:12" ht="12.75">
      <c r="B245" s="6" t="s">
        <v>367</v>
      </c>
      <c r="C245" s="9" t="s">
        <v>206</v>
      </c>
      <c r="D245" s="4">
        <f t="shared" si="20"/>
        <v>2</v>
      </c>
      <c r="E245" s="4">
        <v>1</v>
      </c>
      <c r="F245" s="4">
        <v>1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19">
        <v>3724</v>
      </c>
    </row>
    <row r="246" spans="2:12" ht="12.75">
      <c r="B246" s="6" t="s">
        <v>24</v>
      </c>
      <c r="C246" s="9" t="s">
        <v>206</v>
      </c>
      <c r="D246" s="4">
        <f t="shared" si="20"/>
        <v>1</v>
      </c>
      <c r="E246" s="4">
        <v>1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19">
        <v>3723</v>
      </c>
    </row>
    <row r="247" spans="2:12" ht="25.5">
      <c r="B247" s="6" t="s">
        <v>92</v>
      </c>
      <c r="C247" s="9" t="s">
        <v>206</v>
      </c>
      <c r="D247" s="4">
        <f t="shared" si="20"/>
        <v>5</v>
      </c>
      <c r="E247" s="4">
        <v>1</v>
      </c>
      <c r="F247" s="4">
        <v>3</v>
      </c>
      <c r="G247" s="4">
        <v>1</v>
      </c>
      <c r="H247" s="4">
        <v>0</v>
      </c>
      <c r="I247" s="4">
        <v>0</v>
      </c>
      <c r="J247" s="4">
        <v>0</v>
      </c>
      <c r="K247" s="4">
        <v>0</v>
      </c>
      <c r="L247" s="19">
        <v>3798.8</v>
      </c>
    </row>
    <row r="248" spans="2:12" ht="25.5">
      <c r="B248" s="6" t="s">
        <v>105</v>
      </c>
      <c r="C248" s="9" t="s">
        <v>206</v>
      </c>
      <c r="D248" s="4">
        <f t="shared" si="20"/>
        <v>17</v>
      </c>
      <c r="E248" s="4">
        <v>11</v>
      </c>
      <c r="F248" s="4">
        <v>6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19">
        <v>3587.7</v>
      </c>
    </row>
    <row r="249" spans="2:12" ht="12.75">
      <c r="B249" s="6" t="s">
        <v>22</v>
      </c>
      <c r="C249" s="9" t="s">
        <v>393</v>
      </c>
      <c r="D249" s="4">
        <f t="shared" si="20"/>
        <v>2</v>
      </c>
      <c r="E249" s="4">
        <v>0</v>
      </c>
      <c r="F249" s="4">
        <v>2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19">
        <v>3743</v>
      </c>
    </row>
    <row r="250" spans="2:12" ht="12.75">
      <c r="B250" s="6" t="s">
        <v>401</v>
      </c>
      <c r="C250" s="9" t="s">
        <v>102</v>
      </c>
      <c r="D250" s="4">
        <f t="shared" si="20"/>
        <v>23</v>
      </c>
      <c r="E250" s="4">
        <v>4</v>
      </c>
      <c r="F250" s="4">
        <v>19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19">
        <v>3728.04</v>
      </c>
    </row>
    <row r="251" spans="2:12" ht="12.75">
      <c r="B251" s="6" t="s">
        <v>51</v>
      </c>
      <c r="C251" s="9" t="s">
        <v>245</v>
      </c>
      <c r="D251" s="4">
        <f t="shared" si="20"/>
        <v>4</v>
      </c>
      <c r="E251" s="4">
        <v>3</v>
      </c>
      <c r="F251" s="4">
        <v>1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19">
        <v>3723</v>
      </c>
    </row>
    <row r="252" spans="2:12" ht="12.75">
      <c r="B252" s="6" t="s">
        <v>57</v>
      </c>
      <c r="C252" s="9" t="s">
        <v>203</v>
      </c>
      <c r="D252" s="4">
        <f t="shared" si="20"/>
        <v>7</v>
      </c>
      <c r="E252" s="4">
        <v>1</v>
      </c>
      <c r="F252" s="4">
        <v>6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19">
        <v>3735.43</v>
      </c>
    </row>
    <row r="253" spans="2:12" ht="12.75">
      <c r="B253" s="6" t="s">
        <v>386</v>
      </c>
      <c r="C253" s="9" t="s">
        <v>349</v>
      </c>
      <c r="D253" s="4">
        <f t="shared" si="20"/>
        <v>5</v>
      </c>
      <c r="E253" s="4">
        <v>5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19">
        <v>3723</v>
      </c>
    </row>
    <row r="254" spans="2:12" ht="51">
      <c r="B254" s="6" t="s">
        <v>183</v>
      </c>
      <c r="C254" s="9" t="s">
        <v>349</v>
      </c>
      <c r="D254" s="4">
        <f t="shared" si="20"/>
        <v>4</v>
      </c>
      <c r="E254" s="4">
        <v>3</v>
      </c>
      <c r="F254" s="4">
        <v>1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19">
        <v>3723</v>
      </c>
    </row>
    <row r="255" spans="2:12" ht="12.75">
      <c r="B255" s="6" t="s">
        <v>267</v>
      </c>
      <c r="C255" s="9" t="s">
        <v>349</v>
      </c>
      <c r="D255" s="4">
        <f t="shared" si="20"/>
        <v>3</v>
      </c>
      <c r="E255" s="4">
        <v>1</v>
      </c>
      <c r="F255" s="4">
        <v>2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19">
        <v>3725.33</v>
      </c>
    </row>
    <row r="256" spans="2:12" ht="12.75">
      <c r="B256" s="6" t="s">
        <v>72</v>
      </c>
      <c r="C256" s="9" t="s">
        <v>345</v>
      </c>
      <c r="D256" s="4">
        <f t="shared" si="20"/>
        <v>1</v>
      </c>
      <c r="E256" s="4">
        <v>0</v>
      </c>
      <c r="F256" s="4">
        <v>1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19">
        <v>3800</v>
      </c>
    </row>
    <row r="257" spans="2:12" ht="12.75">
      <c r="B257" s="6" t="s">
        <v>263</v>
      </c>
      <c r="C257" s="9" t="s">
        <v>246</v>
      </c>
      <c r="D257" s="4">
        <f t="shared" si="20"/>
        <v>2</v>
      </c>
      <c r="E257" s="4">
        <v>0</v>
      </c>
      <c r="F257" s="4">
        <v>2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19">
        <v>3761.5</v>
      </c>
    </row>
    <row r="258" spans="2:12" ht="12.75">
      <c r="B258" s="6" t="s">
        <v>150</v>
      </c>
      <c r="C258" s="9" t="s">
        <v>334</v>
      </c>
      <c r="D258" s="4">
        <f t="shared" si="20"/>
        <v>7</v>
      </c>
      <c r="E258" s="4">
        <v>4</v>
      </c>
      <c r="F258" s="4">
        <v>2</v>
      </c>
      <c r="G258" s="4">
        <v>1</v>
      </c>
      <c r="H258" s="4">
        <v>0</v>
      </c>
      <c r="I258" s="4">
        <v>0</v>
      </c>
      <c r="J258" s="4">
        <v>0</v>
      </c>
      <c r="K258" s="4">
        <v>0</v>
      </c>
      <c r="L258" s="19">
        <v>3798.86</v>
      </c>
    </row>
    <row r="259" spans="2:12" ht="12.75">
      <c r="B259" s="6" t="s">
        <v>259</v>
      </c>
      <c r="C259" s="9" t="s">
        <v>25</v>
      </c>
      <c r="D259" s="4">
        <f t="shared" si="20"/>
        <v>8</v>
      </c>
      <c r="E259" s="4">
        <v>0</v>
      </c>
      <c r="F259" s="4">
        <v>6</v>
      </c>
      <c r="G259" s="4">
        <v>1</v>
      </c>
      <c r="H259" s="4">
        <v>1</v>
      </c>
      <c r="I259" s="4">
        <v>0</v>
      </c>
      <c r="J259" s="4">
        <v>0</v>
      </c>
      <c r="K259" s="4">
        <v>0</v>
      </c>
      <c r="L259" s="19">
        <v>3984.38</v>
      </c>
    </row>
    <row r="260" spans="2:12" ht="12.75">
      <c r="B260" s="6" t="s">
        <v>366</v>
      </c>
      <c r="C260" s="9" t="s">
        <v>129</v>
      </c>
      <c r="D260" s="4">
        <f t="shared" si="20"/>
        <v>2</v>
      </c>
      <c r="E260" s="4">
        <v>1</v>
      </c>
      <c r="F260" s="4">
        <v>1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19">
        <v>3723</v>
      </c>
    </row>
    <row r="261" spans="2:17" ht="15" customHeight="1">
      <c r="B261" s="10" t="s">
        <v>360</v>
      </c>
      <c r="C261" s="21"/>
      <c r="D261" s="22">
        <f t="shared" si="20"/>
        <v>93</v>
      </c>
      <c r="E261" s="22">
        <f aca="true" t="shared" si="22" ref="E261:K261">SUM(E245:E260)</f>
        <v>36</v>
      </c>
      <c r="F261" s="22">
        <f t="shared" si="22"/>
        <v>53</v>
      </c>
      <c r="G261" s="22">
        <f t="shared" si="22"/>
        <v>3</v>
      </c>
      <c r="H261" s="22">
        <f t="shared" si="22"/>
        <v>1</v>
      </c>
      <c r="I261" s="22">
        <f t="shared" si="22"/>
        <v>0</v>
      </c>
      <c r="J261" s="22">
        <f t="shared" si="22"/>
        <v>0</v>
      </c>
      <c r="K261" s="22">
        <f t="shared" si="22"/>
        <v>0</v>
      </c>
      <c r="L261" s="20">
        <v>3734.901935483871</v>
      </c>
      <c r="M261" s="13">
        <f>SUM(M245:M260)</f>
        <v>0</v>
      </c>
      <c r="N261" s="13"/>
      <c r="O261" s="13"/>
      <c r="P261" s="13"/>
      <c r="Q261" s="13"/>
    </row>
  </sheetData>
  <sheetProtection/>
  <mergeCells count="8">
    <mergeCell ref="D3:D4"/>
    <mergeCell ref="L3:L4"/>
    <mergeCell ref="E3:K3"/>
    <mergeCell ref="C3:C4"/>
    <mergeCell ref="A1:L1"/>
    <mergeCell ref="A2:L2"/>
    <mergeCell ref="A3:A4"/>
    <mergeCell ref="B3:B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cp:lastPrinted>2018-02-06T12:07:54Z</cp:lastPrinted>
  <dcterms:modified xsi:type="dcterms:W3CDTF">2018-02-08T14:51:04Z</dcterms:modified>
  <cp:category/>
  <cp:version/>
  <cp:contentType/>
  <cp:contentStatus/>
</cp:coreProperties>
</file>